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/>
  <xr:revisionPtr revIDLastSave="0" documentId="13_ncr:1_{6B4EDDDE-E6E4-4183-ADFF-98D901F63C63}" xr6:coauthVersionLast="47" xr6:coauthVersionMax="47" xr10:uidLastSave="{00000000-0000-0000-0000-000000000000}"/>
  <bookViews>
    <workbookView xWindow="9195" yWindow="360" windowWidth="21825" windowHeight="19920" tabRatio="593" xr2:uid="{00000000-000D-0000-FFFF-FFFF00000000}"/>
  </bookViews>
  <sheets>
    <sheet name="A" sheetId="1" r:id="rId1"/>
    <sheet name="B" sheetId="3" r:id="rId2"/>
  </sheets>
  <definedNames>
    <definedName name="_xlnm._FilterDatabase" localSheetId="1" hidden="1">B!$A$11:$Y$11</definedName>
    <definedName name="_xlnm.Print_Titles" localSheetId="1">B!$11:$11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3" l="1"/>
  <c r="G22" i="3"/>
  <c r="G21" i="3"/>
  <c r="G20" i="3"/>
  <c r="G19" i="3"/>
  <c r="G18" i="3"/>
  <c r="G13" i="3"/>
  <c r="G12" i="3"/>
  <c r="G16" i="3"/>
  <c r="G17" i="3"/>
  <c r="G15" i="3"/>
  <c r="G14" i="3"/>
  <c r="Y192" i="3"/>
  <c r="H191" i="3"/>
  <c r="I191" i="3"/>
  <c r="G190" i="3"/>
  <c r="G189" i="3"/>
  <c r="G191" i="3" s="1"/>
  <c r="G188" i="3"/>
  <c r="H188" i="3"/>
  <c r="I188" i="3"/>
  <c r="G187" i="3"/>
  <c r="G186" i="3"/>
  <c r="G179" i="3"/>
  <c r="G180" i="3"/>
  <c r="G181" i="3"/>
  <c r="G182" i="3"/>
  <c r="G183" i="3"/>
  <c r="G184" i="3"/>
  <c r="G185" i="3"/>
  <c r="G178" i="3"/>
  <c r="G177" i="3"/>
  <c r="H177" i="3"/>
  <c r="I177" i="3"/>
  <c r="G174" i="3"/>
  <c r="G175" i="3"/>
  <c r="G176" i="3"/>
  <c r="G173" i="3"/>
  <c r="G170" i="3"/>
  <c r="G171" i="3"/>
  <c r="G172" i="3"/>
  <c r="G169" i="3"/>
  <c r="G158" i="3"/>
  <c r="G159" i="3"/>
  <c r="G160" i="3"/>
  <c r="G161" i="3"/>
  <c r="G162" i="3"/>
  <c r="G163" i="3"/>
  <c r="G164" i="3"/>
  <c r="G165" i="3"/>
  <c r="G166" i="3"/>
  <c r="G167" i="3"/>
  <c r="G168" i="3"/>
  <c r="G157" i="3"/>
  <c r="I156" i="3"/>
  <c r="H156" i="3"/>
  <c r="G155" i="3"/>
  <c r="G154" i="3"/>
  <c r="G153" i="3"/>
  <c r="G152" i="3"/>
  <c r="G151" i="3"/>
  <c r="G150" i="3"/>
  <c r="G149" i="3"/>
  <c r="G148" i="3"/>
  <c r="G156" i="3" s="1"/>
  <c r="G147" i="3"/>
  <c r="H147" i="3"/>
  <c r="I147" i="3"/>
  <c r="G140" i="3"/>
  <c r="G141" i="3"/>
  <c r="G142" i="3"/>
  <c r="G143" i="3"/>
  <c r="G144" i="3"/>
  <c r="G145" i="3"/>
  <c r="G146" i="3"/>
  <c r="G139" i="3"/>
  <c r="H138" i="3"/>
  <c r="I13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8" i="3" s="1"/>
  <c r="G131" i="3"/>
  <c r="G132" i="3"/>
  <c r="G133" i="3"/>
  <c r="G134" i="3"/>
  <c r="G135" i="3"/>
  <c r="G136" i="3"/>
  <c r="G137" i="3"/>
  <c r="G118" i="3"/>
  <c r="G104" i="3"/>
  <c r="G103" i="3"/>
  <c r="G115" i="3"/>
  <c r="G116" i="3"/>
  <c r="G114" i="3"/>
  <c r="G113" i="3"/>
  <c r="G105" i="3"/>
  <c r="G106" i="3"/>
  <c r="G107" i="3"/>
  <c r="G108" i="3"/>
  <c r="G109" i="3"/>
  <c r="G110" i="3"/>
  <c r="G117" i="3" s="1"/>
  <c r="G111" i="3"/>
  <c r="G112" i="3"/>
  <c r="G99" i="3"/>
  <c r="G100" i="3"/>
  <c r="G101" i="3"/>
  <c r="G98" i="3"/>
  <c r="G97" i="3"/>
  <c r="G96" i="3"/>
  <c r="G95" i="3"/>
  <c r="G94" i="3"/>
  <c r="G92" i="3"/>
  <c r="G93" i="3"/>
  <c r="G90" i="3"/>
  <c r="G91" i="3"/>
  <c r="G89" i="3"/>
  <c r="G88" i="3"/>
  <c r="G85" i="3"/>
  <c r="G86" i="3"/>
  <c r="G84" i="3"/>
  <c r="G83" i="3"/>
  <c r="G82" i="3"/>
  <c r="G81" i="3"/>
  <c r="G80" i="3"/>
  <c r="G79" i="3"/>
  <c r="H117" i="3"/>
  <c r="I117" i="3"/>
  <c r="H102" i="3"/>
  <c r="I102" i="3"/>
  <c r="G29" i="3"/>
  <c r="H29" i="3"/>
  <c r="I29" i="3"/>
  <c r="G37" i="3"/>
  <c r="H37" i="3"/>
  <c r="I37" i="3"/>
  <c r="H51" i="3"/>
  <c r="I51" i="3"/>
  <c r="H62" i="3"/>
  <c r="I62" i="3"/>
  <c r="H68" i="3"/>
  <c r="I68" i="3"/>
  <c r="I87" i="3"/>
  <c r="H87" i="3"/>
  <c r="I72" i="3"/>
  <c r="H72" i="3"/>
  <c r="G77" i="3"/>
  <c r="G76" i="3"/>
  <c r="G75" i="3"/>
  <c r="G74" i="3"/>
  <c r="G71" i="3"/>
  <c r="G70" i="3"/>
  <c r="G69" i="3"/>
  <c r="G63" i="3"/>
  <c r="G68" i="3" s="1"/>
  <c r="G64" i="3"/>
  <c r="G54" i="3"/>
  <c r="G56" i="3"/>
  <c r="G58" i="3"/>
  <c r="G60" i="3"/>
  <c r="G52" i="3"/>
  <c r="G62" i="3" s="1"/>
  <c r="G40" i="3"/>
  <c r="G41" i="3"/>
  <c r="G42" i="3"/>
  <c r="G43" i="3"/>
  <c r="G38" i="3"/>
  <c r="G51" i="3" s="1"/>
  <c r="G39" i="3"/>
  <c r="G36" i="3"/>
  <c r="G32" i="3"/>
  <c r="G31" i="3"/>
  <c r="G34" i="3"/>
  <c r="G30" i="3"/>
  <c r="G26" i="3"/>
  <c r="G27" i="3"/>
  <c r="G28" i="3"/>
  <c r="G25" i="3"/>
  <c r="G24" i="3"/>
  <c r="AT54" i="1"/>
  <c r="AT55" i="1"/>
  <c r="AT53" i="1"/>
  <c r="AT51" i="1"/>
  <c r="AT49" i="1"/>
  <c r="AT48" i="1"/>
  <c r="AT42" i="1"/>
  <c r="AT43" i="1"/>
  <c r="AT44" i="1"/>
  <c r="AT45" i="1"/>
  <c r="AT46" i="1"/>
  <c r="AT41" i="1"/>
  <c r="AT37" i="1"/>
  <c r="AT38" i="1"/>
  <c r="AT39" i="1"/>
  <c r="AT36" i="1"/>
  <c r="AT32" i="1"/>
  <c r="AT33" i="1"/>
  <c r="AT34" i="1"/>
  <c r="AT31" i="1"/>
  <c r="A19" i="3"/>
  <c r="A20" i="3" s="1"/>
  <c r="A21" i="3" s="1"/>
  <c r="A22" i="3" s="1"/>
  <c r="A23" i="3" s="1"/>
  <c r="A24" i="3" s="1"/>
  <c r="A38" i="3" s="1"/>
  <c r="A52" i="3" s="1"/>
  <c r="A63" i="3" s="1"/>
  <c r="A79" i="3" s="1"/>
  <c r="A88" i="3" s="1"/>
  <c r="A103" i="3" s="1"/>
  <c r="A118" i="3" s="1"/>
  <c r="A139" i="3" s="1"/>
  <c r="A148" i="3" s="1"/>
  <c r="BB18" i="1"/>
  <c r="BA18" i="1"/>
  <c r="AZ18" i="1"/>
  <c r="AY18" i="1"/>
  <c r="AW18" i="1"/>
  <c r="AV18" i="1"/>
  <c r="AU18" i="1"/>
  <c r="AT18" i="1"/>
  <c r="AR18" i="1"/>
  <c r="AQ18" i="1"/>
  <c r="AP18" i="1"/>
  <c r="AO18" i="1"/>
  <c r="X18" i="1"/>
  <c r="W18" i="1"/>
  <c r="V18" i="1"/>
  <c r="U18" i="1"/>
  <c r="G102" i="3" l="1"/>
  <c r="G87" i="3"/>
  <c r="G72" i="3"/>
  <c r="H78" i="3"/>
  <c r="I78" i="3"/>
  <c r="G73" i="3"/>
  <c r="G78" i="3" s="1"/>
  <c r="P17" i="1"/>
  <c r="P20" i="1" s="1"/>
  <c r="D20" i="1"/>
  <c r="AR28" i="1"/>
  <c r="AR31" i="1" l="1"/>
  <c r="AM18" i="1" l="1"/>
  <c r="AL18" i="1"/>
  <c r="AK18" i="1"/>
  <c r="AJ18" i="1"/>
  <c r="AH18" i="1"/>
  <c r="AG18" i="1"/>
  <c r="AF18" i="1"/>
  <c r="AE18" i="1"/>
  <c r="AC18" i="1"/>
  <c r="AB18" i="1"/>
  <c r="AA18" i="1"/>
  <c r="Z18" i="1"/>
  <c r="AS58" i="1"/>
  <c r="AR58" i="1"/>
  <c r="AS57" i="1"/>
  <c r="AR57" i="1"/>
  <c r="AS55" i="1"/>
  <c r="AR55" i="1"/>
  <c r="AP56" i="1"/>
  <c r="AO56" i="1"/>
  <c r="AP52" i="1"/>
  <c r="AO52" i="1"/>
  <c r="AP50" i="1"/>
  <c r="AO50" i="1"/>
  <c r="AP47" i="1"/>
  <c r="AO47" i="1"/>
  <c r="AP40" i="1"/>
  <c r="AO40" i="1"/>
  <c r="AP35" i="1"/>
  <c r="AO35" i="1"/>
  <c r="AP30" i="1"/>
  <c r="AO30" i="1"/>
  <c r="AL56" i="1"/>
  <c r="AK56" i="1"/>
  <c r="AL52" i="1"/>
  <c r="AK52" i="1"/>
  <c r="AL50" i="1"/>
  <c r="AK50" i="1"/>
  <c r="AL47" i="1"/>
  <c r="AK47" i="1"/>
  <c r="AL40" i="1"/>
  <c r="AK40" i="1"/>
  <c r="AL35" i="1"/>
  <c r="AK35" i="1"/>
  <c r="AL30" i="1"/>
  <c r="AK30" i="1"/>
  <c r="G56" i="1"/>
  <c r="H56" i="1"/>
  <c r="I56" i="1"/>
  <c r="J56" i="1"/>
  <c r="K56" i="1"/>
  <c r="L56" i="1"/>
  <c r="M56" i="1"/>
  <c r="N56" i="1"/>
  <c r="O56" i="1"/>
  <c r="P56" i="1"/>
  <c r="Q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AM56" i="1"/>
  <c r="AN56" i="1"/>
  <c r="F56" i="1"/>
  <c r="D59" i="1"/>
  <c r="E59" i="1"/>
  <c r="C59" i="1"/>
  <c r="G52" i="1"/>
  <c r="H52" i="1"/>
  <c r="I52" i="1"/>
  <c r="J52" i="1"/>
  <c r="K52" i="1"/>
  <c r="L52" i="1"/>
  <c r="M52" i="1"/>
  <c r="N52" i="1"/>
  <c r="O52" i="1"/>
  <c r="P52" i="1"/>
  <c r="Q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M52" i="1"/>
  <c r="AN52" i="1"/>
  <c r="F52" i="1"/>
  <c r="AH50" i="1"/>
  <c r="AG50" i="1"/>
  <c r="AH47" i="1"/>
  <c r="AG47" i="1"/>
  <c r="AH40" i="1"/>
  <c r="AG40" i="1"/>
  <c r="AH35" i="1"/>
  <c r="AG35" i="1"/>
  <c r="AH30" i="1"/>
  <c r="AG30" i="1"/>
  <c r="AQ55" i="1" l="1"/>
  <c r="AR56" i="1"/>
  <c r="AH59" i="1"/>
  <c r="AK59" i="1"/>
  <c r="AO59" i="1"/>
  <c r="AQ57" i="1"/>
  <c r="AL59" i="1"/>
  <c r="AP59" i="1"/>
  <c r="AQ58" i="1"/>
  <c r="AG59" i="1"/>
  <c r="AS56" i="1"/>
  <c r="AR54" i="1"/>
  <c r="AS54" i="1"/>
  <c r="AS53" i="1"/>
  <c r="AR53" i="1"/>
  <c r="AR50" i="1"/>
  <c r="AS49" i="1"/>
  <c r="AR49" i="1"/>
  <c r="AS48" i="1"/>
  <c r="AR48" i="1"/>
  <c r="AR45" i="1"/>
  <c r="AS45" i="1"/>
  <c r="AR46" i="1"/>
  <c r="AS46" i="1"/>
  <c r="AS44" i="1"/>
  <c r="AR44" i="1"/>
  <c r="AS43" i="1"/>
  <c r="AR43" i="1"/>
  <c r="AS42" i="1"/>
  <c r="AR42" i="1"/>
  <c r="AS41" i="1"/>
  <c r="AR41" i="1"/>
  <c r="AS39" i="1"/>
  <c r="AR39" i="1"/>
  <c r="AS38" i="1"/>
  <c r="AR38" i="1"/>
  <c r="AS37" i="1"/>
  <c r="AR37" i="1"/>
  <c r="AS36" i="1"/>
  <c r="AR36" i="1"/>
  <c r="AR32" i="1"/>
  <c r="AS32" i="1"/>
  <c r="AR33" i="1"/>
  <c r="AS33" i="1"/>
  <c r="AR34" i="1"/>
  <c r="AS34" i="1"/>
  <c r="AS31" i="1"/>
  <c r="AQ31" i="1" s="1"/>
  <c r="AR29" i="1"/>
  <c r="AS29" i="1"/>
  <c r="AS28" i="1"/>
  <c r="AQ28" i="1" s="1"/>
  <c r="G50" i="1"/>
  <c r="H50" i="1"/>
  <c r="I50" i="1"/>
  <c r="J50" i="1"/>
  <c r="K50" i="1"/>
  <c r="L50" i="1"/>
  <c r="M50" i="1"/>
  <c r="N50" i="1"/>
  <c r="O50" i="1"/>
  <c r="P50" i="1"/>
  <c r="Q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I50" i="1"/>
  <c r="AJ50" i="1"/>
  <c r="AM50" i="1"/>
  <c r="AN50" i="1"/>
  <c r="F50" i="1"/>
  <c r="G47" i="1"/>
  <c r="H47" i="1"/>
  <c r="I47" i="1"/>
  <c r="J47" i="1"/>
  <c r="K47" i="1"/>
  <c r="L47" i="1"/>
  <c r="M47" i="1"/>
  <c r="N47" i="1"/>
  <c r="O47" i="1"/>
  <c r="P47" i="1"/>
  <c r="Q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I47" i="1"/>
  <c r="AJ47" i="1"/>
  <c r="AM47" i="1"/>
  <c r="AN47" i="1"/>
  <c r="F47" i="1"/>
  <c r="G40" i="1"/>
  <c r="H40" i="1"/>
  <c r="I40" i="1"/>
  <c r="J40" i="1"/>
  <c r="K40" i="1"/>
  <c r="L40" i="1"/>
  <c r="M40" i="1"/>
  <c r="N40" i="1"/>
  <c r="O40" i="1"/>
  <c r="P40" i="1"/>
  <c r="Q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I40" i="1"/>
  <c r="AJ40" i="1"/>
  <c r="AM40" i="1"/>
  <c r="AN40" i="1"/>
  <c r="F40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I35" i="1"/>
  <c r="AJ35" i="1"/>
  <c r="AM35" i="1"/>
  <c r="AN35" i="1"/>
  <c r="G35" i="1"/>
  <c r="H35" i="1"/>
  <c r="I35" i="1"/>
  <c r="J35" i="1"/>
  <c r="K35" i="1"/>
  <c r="L35" i="1"/>
  <c r="M35" i="1"/>
  <c r="N35" i="1"/>
  <c r="O35" i="1"/>
  <c r="P35" i="1"/>
  <c r="Q35" i="1"/>
  <c r="S35" i="1"/>
  <c r="F35" i="1"/>
  <c r="G30" i="1"/>
  <c r="H30" i="1"/>
  <c r="I30" i="1"/>
  <c r="J30" i="1"/>
  <c r="K30" i="1"/>
  <c r="L30" i="1"/>
  <c r="M30" i="1"/>
  <c r="N30" i="1"/>
  <c r="O30" i="1"/>
  <c r="P30" i="1"/>
  <c r="Q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I30" i="1"/>
  <c r="AJ30" i="1"/>
  <c r="AM30" i="1"/>
  <c r="AN30" i="1"/>
  <c r="F30" i="1"/>
  <c r="AD59" i="1" l="1"/>
  <c r="M59" i="1"/>
  <c r="AQ56" i="1"/>
  <c r="AS52" i="1"/>
  <c r="AN59" i="1"/>
  <c r="AF59" i="1"/>
  <c r="AB59" i="1"/>
  <c r="X59" i="1"/>
  <c r="T59" i="1"/>
  <c r="O59" i="1"/>
  <c r="K59" i="1"/>
  <c r="G59" i="1"/>
  <c r="AQ29" i="1"/>
  <c r="AA59" i="1"/>
  <c r="W59" i="1"/>
  <c r="N59" i="1"/>
  <c r="Q59" i="1"/>
  <c r="L59" i="1"/>
  <c r="AE59" i="1"/>
  <c r="AI59" i="1"/>
  <c r="AC59" i="1"/>
  <c r="S59" i="1"/>
  <c r="J59" i="1"/>
  <c r="AQ36" i="1"/>
  <c r="Y59" i="1"/>
  <c r="U59" i="1"/>
  <c r="P59" i="1"/>
  <c r="H59" i="1"/>
  <c r="F59" i="1"/>
  <c r="AJ59" i="1"/>
  <c r="Z59" i="1"/>
  <c r="V59" i="1"/>
  <c r="I59" i="1"/>
  <c r="AM59" i="1"/>
  <c r="AR52" i="1"/>
  <c r="AQ37" i="1"/>
  <c r="AQ44" i="1"/>
  <c r="AQ49" i="1"/>
  <c r="AQ43" i="1"/>
  <c r="AQ33" i="1"/>
  <c r="AQ38" i="1"/>
  <c r="AS30" i="1"/>
  <c r="AQ34" i="1"/>
  <c r="AQ32" i="1"/>
  <c r="AQ48" i="1"/>
  <c r="AQ53" i="1"/>
  <c r="AR47" i="1"/>
  <c r="AQ41" i="1"/>
  <c r="AS47" i="1"/>
  <c r="AS50" i="1"/>
  <c r="AQ46" i="1"/>
  <c r="AS40" i="1"/>
  <c r="AQ45" i="1"/>
  <c r="AS35" i="1"/>
  <c r="AQ54" i="1"/>
  <c r="AQ39" i="1"/>
  <c r="AQ42" i="1"/>
  <c r="AR35" i="1"/>
  <c r="AR40" i="1"/>
  <c r="AR30" i="1"/>
  <c r="AT47" i="1" l="1"/>
  <c r="AT40" i="1"/>
  <c r="AT35" i="1"/>
  <c r="AQ30" i="1"/>
  <c r="AT30" i="1"/>
  <c r="AQ50" i="1"/>
  <c r="AT50" i="1"/>
  <c r="AQ52" i="1"/>
  <c r="AT52" i="1"/>
  <c r="AQ47" i="1"/>
  <c r="AR59" i="1"/>
  <c r="AS59" i="1"/>
  <c r="AQ35" i="1"/>
  <c r="AQ40" i="1"/>
  <c r="AT59" i="1" l="1"/>
  <c r="AQ59" i="1"/>
</calcChain>
</file>

<file path=xl/sharedStrings.xml><?xml version="1.0" encoding="utf-8"?>
<sst xmlns="http://schemas.openxmlformats.org/spreadsheetml/2006/main" count="871" uniqueCount="331">
  <si>
    <t>ÎNVĂŢĂMÂNT PREŞCOLAR</t>
  </si>
  <si>
    <t>ÎNVĂŢĂMÂNT PRIMAR</t>
  </si>
  <si>
    <t>ÎNVĂŢĂMÂNT GIMNAZIAL</t>
  </si>
  <si>
    <t>Formaţiuni  de studiu</t>
  </si>
  <si>
    <t>NR. GRUPE</t>
  </si>
  <si>
    <t>NR. COPII</t>
  </si>
  <si>
    <t xml:space="preserve">NR. ELEVI </t>
  </si>
  <si>
    <t>NR. CLASE</t>
  </si>
  <si>
    <t>NR. ELEVI</t>
  </si>
  <si>
    <t>Cls. pregătitoare</t>
  </si>
  <si>
    <t>Grupa mijlocie</t>
  </si>
  <si>
    <t>Clasa I</t>
  </si>
  <si>
    <t>TOTAL</t>
  </si>
  <si>
    <t>NR. CRT.</t>
  </si>
  <si>
    <t>PRESCOLAR</t>
  </si>
  <si>
    <t>PRIMAR</t>
  </si>
  <si>
    <t>GIMNAZIAL</t>
  </si>
  <si>
    <t xml:space="preserve">Din care: </t>
  </si>
  <si>
    <t>CLS. a V-a A</t>
  </si>
  <si>
    <t>CLS. a V-a B</t>
  </si>
  <si>
    <t>CLS. a VII-a A</t>
  </si>
  <si>
    <t>CLS. a VII-a  B</t>
  </si>
  <si>
    <t>TC</t>
  </si>
  <si>
    <t>CDS</t>
  </si>
  <si>
    <t>ÎNVĂTĂMÂNT PRESCOLAR</t>
  </si>
  <si>
    <t>ÎNVĂTĂMÂNT PRIMAR</t>
  </si>
  <si>
    <t>LIMBĂ ŞI COMUNICARE</t>
  </si>
  <si>
    <t>LIMBA ROMÂNĂ</t>
  </si>
  <si>
    <t>LIMBA LATINA</t>
  </si>
  <si>
    <t>MATEMATICĂ ŞI ŞTIINŢE</t>
  </si>
  <si>
    <t>MATEMATICĂ</t>
  </si>
  <si>
    <t>FIZICĂ</t>
  </si>
  <si>
    <t>CHIMIE</t>
  </si>
  <si>
    <t>OM ŞI SOCIETATE</t>
  </si>
  <si>
    <t>ISTORIE</t>
  </si>
  <si>
    <t>GEOGRAFIE</t>
  </si>
  <si>
    <t>RELIGIE</t>
  </si>
  <si>
    <t>ARTE</t>
  </si>
  <si>
    <t>ED. MUZICALĂ</t>
  </si>
  <si>
    <t>ED. PLASTICĂ</t>
  </si>
  <si>
    <t>EDUCAŢIE FIZICĂ ŞI SPORT</t>
  </si>
  <si>
    <t>ED. FIZICĂŞI SPORT</t>
  </si>
  <si>
    <t>TEHNOLOGII</t>
  </si>
  <si>
    <t>ED. TEHNOLOGICĂ</t>
  </si>
  <si>
    <t>TOTAL ORE</t>
  </si>
  <si>
    <t>NR.  COPII</t>
  </si>
  <si>
    <t>Grupa  mică</t>
  </si>
  <si>
    <t>Grupa  mare</t>
  </si>
  <si>
    <t>Clasa a II-a</t>
  </si>
  <si>
    <t>Clasa a III-a</t>
  </si>
  <si>
    <t xml:space="preserve">Clasa a IV-a </t>
  </si>
  <si>
    <t>Clasa a V-a</t>
  </si>
  <si>
    <t>Clasa a VI-a</t>
  </si>
  <si>
    <t>Clasa a VII-a</t>
  </si>
  <si>
    <t>Clasa a VIII-a</t>
  </si>
  <si>
    <t>LB.  ENGLEZĂ</t>
  </si>
  <si>
    <t>LB. FRANCEZĂ</t>
  </si>
  <si>
    <t>CLS. pregătitoare A</t>
  </si>
  <si>
    <t>CLS.  I A</t>
  </si>
  <si>
    <t>CLS. pregătitoare B</t>
  </si>
  <si>
    <t>CLS.  I B</t>
  </si>
  <si>
    <t>CLS. a II-a A</t>
  </si>
  <si>
    <t>CLS. a II-a B</t>
  </si>
  <si>
    <t>CLS. a III-a A</t>
  </si>
  <si>
    <t>CLS. a III-a B</t>
  </si>
  <si>
    <t>CLS. a IV-a A</t>
  </si>
  <si>
    <t>CLS. a IV-a B</t>
  </si>
  <si>
    <t>Nivel de învățământ</t>
  </si>
  <si>
    <t>CLS. a VI-a A</t>
  </si>
  <si>
    <t>CLS. a VI-a B</t>
  </si>
  <si>
    <t>CLS. a VIII-a A</t>
  </si>
  <si>
    <t>CLS. a VIII-a B</t>
  </si>
  <si>
    <t>GÂNDIRE CRITICĂ ȘI DREPTURILE COPILULUI</t>
  </si>
  <si>
    <t>EDUCAŢIE INTERCULTURALĂ</t>
  </si>
  <si>
    <t xml:space="preserve">Nr. ore/ săpt. </t>
  </si>
  <si>
    <t>Nr. ore/ săpt.</t>
  </si>
  <si>
    <t xml:space="preserve">Nr. total de ore / săpt. </t>
  </si>
  <si>
    <t>BIOLOGIE / OPȚIONAL INTEGRAT (V-VI)</t>
  </si>
  <si>
    <t>INFORMATICĂ ȘI TIC/ OPȚIONAL INTEGRAT (V-VI)</t>
  </si>
  <si>
    <t>TIC OPȚIONAL (VII-VIII)</t>
  </si>
  <si>
    <t>CONSILIERE SI ORIENTARE</t>
  </si>
  <si>
    <t>CONSILIERE SI DEZVOLTARE PERSONALA</t>
  </si>
  <si>
    <t>Nr. crt.</t>
  </si>
  <si>
    <t>Structura (dacă este cazul)</t>
  </si>
  <si>
    <t>Nivel de învăţământ</t>
  </si>
  <si>
    <t>Catedra/ post (disciplina/ disciplinele)</t>
  </si>
  <si>
    <t>Alte activităţi</t>
  </si>
  <si>
    <t xml:space="preserve">Pentru posturile didactice/catedrele ocupate </t>
  </si>
  <si>
    <t>Obs.</t>
  </si>
  <si>
    <t>Numele și prenumele cadrului didactic</t>
  </si>
  <si>
    <t>Emitent și nr. document de numire/ transfer/ repartizare (cu precizarea clară a disciplinei/ disciplinelor pe care este repartizat)</t>
  </si>
  <si>
    <t>din care:</t>
  </si>
  <si>
    <t>Perioada în care beneficiază de rezervare/ degrevare</t>
  </si>
  <si>
    <t>Viabilitatea postului</t>
  </si>
  <si>
    <t xml:space="preserve">Nivelul postului / catedrei vacante / rezervate (debutant / definitivat) </t>
  </si>
  <si>
    <t>Modalitatea de ocupare in etapele mobilitatii personalului didactic</t>
  </si>
  <si>
    <t>Nivelul postului / catedrei după ocupare, în etapele premergătoare etapei de repartizare în regim de plata cu ora  (corespunzător gradului didactic și vechimii ocupantului)</t>
  </si>
  <si>
    <t>Educatoare</t>
  </si>
  <si>
    <t xml:space="preserve">Titular </t>
  </si>
  <si>
    <t>Conform fişei postului</t>
  </si>
  <si>
    <t>Grupa mare</t>
  </si>
  <si>
    <t>Prescolar</t>
  </si>
  <si>
    <t>Ocupat perioada nedeterminata</t>
  </si>
  <si>
    <t>Ocupat perioada determinata</t>
  </si>
  <si>
    <t>Primar</t>
  </si>
  <si>
    <t>Invatator</t>
  </si>
  <si>
    <t>Profesor pentru invatamantul primar</t>
  </si>
  <si>
    <t>Debutant</t>
  </si>
  <si>
    <t>Gimnazial</t>
  </si>
  <si>
    <t>Profesor</t>
  </si>
  <si>
    <t>1 an</t>
  </si>
  <si>
    <t xml:space="preserve">Gimnazial </t>
  </si>
  <si>
    <t>Biologie</t>
  </si>
  <si>
    <t>4 ani</t>
  </si>
  <si>
    <t>VIIB</t>
  </si>
  <si>
    <t>Studii/ Specializarea / Nivel studii / Grad didactic / Vechime în învăţământ</t>
  </si>
  <si>
    <t>Disciplina</t>
  </si>
  <si>
    <t>Total</t>
  </si>
  <si>
    <t>VA</t>
  </si>
  <si>
    <t>VB</t>
  </si>
  <si>
    <t>VIA</t>
  </si>
  <si>
    <t>Clasa preg. A</t>
  </si>
  <si>
    <t>Clasa preg. B</t>
  </si>
  <si>
    <t>Clasa         I  A</t>
  </si>
  <si>
    <t>Clasa           I  B</t>
  </si>
  <si>
    <t>Clasa       a II-a  B</t>
  </si>
  <si>
    <t>Clasa       a III-a  B</t>
  </si>
  <si>
    <t>VIIA</t>
  </si>
  <si>
    <t>Pedagogia invatamantului primar si prescolar,  studii univ. de licenta, debutant, 3 ani</t>
  </si>
  <si>
    <t>Pedagogia invatamantului primar si prescolar, studii univ. de licenta, debutant, 3 ani</t>
  </si>
  <si>
    <t>Pedagogia invatamantului primar si prescolar, studii univ. de licenta gradul II, 7 ani</t>
  </si>
  <si>
    <t>Limba si literatura romana - Limba si literatura engleza, studii univ. de lunga durata, gradul I, 15 ani</t>
  </si>
  <si>
    <t>IA</t>
  </si>
  <si>
    <t>IB</t>
  </si>
  <si>
    <t>IIB</t>
  </si>
  <si>
    <t>IIA</t>
  </si>
  <si>
    <t>IIIA</t>
  </si>
  <si>
    <t>IIIB</t>
  </si>
  <si>
    <t>IVA</t>
  </si>
  <si>
    <t>IVB</t>
  </si>
  <si>
    <t>Preg. B</t>
  </si>
  <si>
    <t>Preg. A</t>
  </si>
  <si>
    <t>Activitatea</t>
  </si>
  <si>
    <t>Nr. de ore / săpt.</t>
  </si>
  <si>
    <t>VIB</t>
  </si>
  <si>
    <t>VIIIA</t>
  </si>
  <si>
    <t>VIIIB</t>
  </si>
  <si>
    <t>ARIA CURRICULARĂ / DISCIPLINA</t>
  </si>
  <si>
    <t>Matematica, studii univ. de lunga durata, gradul I, 15 ani</t>
  </si>
  <si>
    <t>Chimie-Fizica, studii univ. de lunga durata, gradul I, 15 ani</t>
  </si>
  <si>
    <t>Biologie-Geografie studii univ. de lunga durata, gradul I, 12 ani</t>
  </si>
  <si>
    <t>Istorie, studii univ. de lunga durata, gradul I, 12 ani</t>
  </si>
  <si>
    <t>Conform fişei postului; dirigentie VA</t>
  </si>
  <si>
    <t>AA</t>
  </si>
  <si>
    <t>AB</t>
  </si>
  <si>
    <t>AC</t>
  </si>
  <si>
    <t>BA</t>
  </si>
  <si>
    <t>BB</t>
  </si>
  <si>
    <t>BC</t>
  </si>
  <si>
    <t>BH</t>
  </si>
  <si>
    <t>CA</t>
  </si>
  <si>
    <t>VI A</t>
  </si>
  <si>
    <t>VI B</t>
  </si>
  <si>
    <t>VII A</t>
  </si>
  <si>
    <t>VII B</t>
  </si>
  <si>
    <t>VIII A</t>
  </si>
  <si>
    <t>VIII B</t>
  </si>
  <si>
    <t xml:space="preserve">VA </t>
  </si>
  <si>
    <t>Pentru posturile didactice/catedrele vacante și rezervate</t>
  </si>
  <si>
    <t>Conform fişei postului și contractului de management</t>
  </si>
  <si>
    <t xml:space="preserve">Vacant </t>
  </si>
  <si>
    <t>Conform fişei postului; dirigentie VB</t>
  </si>
  <si>
    <t>Conform fişei postului; dirigentie VIB</t>
  </si>
  <si>
    <t>CB</t>
  </si>
  <si>
    <t>CD</t>
  </si>
  <si>
    <t>CE</t>
  </si>
  <si>
    <t>Conform fişei postului; dirgentie VIIA</t>
  </si>
  <si>
    <t xml:space="preserve">Rezervat </t>
  </si>
  <si>
    <t>Calculatoare, studii univ. de lunga durata, Educatie tehnologica postuniv., gradul I, 20 ani</t>
  </si>
  <si>
    <t>Conform fişei postului; dirigentie VIIIA</t>
  </si>
  <si>
    <t>Conform fişei postului; dirigentie VIIIB</t>
  </si>
  <si>
    <t>CF</t>
  </si>
  <si>
    <t>CG</t>
  </si>
  <si>
    <t>CJ</t>
  </si>
  <si>
    <t>A. STABILIREA NUMĂRULUI DE ORE PE DISCIPLINE, CONFORM PLANURILOR-CADRU DE ÎNVĂŢĂMÂNT  ÎN VIGOARE</t>
  </si>
  <si>
    <t>Conform fişei postului; dirigentie VIA</t>
  </si>
  <si>
    <t>CC</t>
  </si>
  <si>
    <t xml:space="preserve"> Limba si literatura franceza - Limba si literatura engleza, studii univ. de lunga durata, gradul I, 14 ani</t>
  </si>
  <si>
    <t>*pregătire metodico-ştiinţifică;</t>
  </si>
  <si>
    <t>*evaluare;</t>
  </si>
  <si>
    <t>*comunicare cu familiile elevilor;</t>
  </si>
  <si>
    <t>*pregătire elevi pentru evaluarea nationala;</t>
  </si>
  <si>
    <t>*dirigentie VIIB;</t>
  </si>
  <si>
    <t>Post incomplet</t>
  </si>
  <si>
    <t>Nr. functii de director:</t>
  </si>
  <si>
    <t>Nr. functii de director adjunct:</t>
  </si>
  <si>
    <t>Centralizare norme</t>
  </si>
  <si>
    <t>Nr. norme din aplicarea planurilor cadru</t>
  </si>
  <si>
    <t>Nr. norme degrevare director</t>
  </si>
  <si>
    <t>Nr. norme degrevare director adjunct 1</t>
  </si>
  <si>
    <t>Nr. norme degrevare director adjunct 2</t>
  </si>
  <si>
    <t xml:space="preserve">Nr. norme grupe suplimentare religie </t>
  </si>
  <si>
    <t>Nr. norme Limba materna la clase care nu sunt cu predare in limba materna</t>
  </si>
  <si>
    <t>Nr. norme</t>
  </si>
  <si>
    <t>Unitatea de învățământ:</t>
  </si>
  <si>
    <t xml:space="preserve">Nr. înregistrare: </t>
  </si>
  <si>
    <t>MI</t>
  </si>
  <si>
    <t>GRUPA MICĂ PN</t>
  </si>
  <si>
    <t>GRUPA MIJLOCIE PP</t>
  </si>
  <si>
    <t>GRUPA MARE PS</t>
  </si>
  <si>
    <t>Scolarizare la domiciliu</t>
  </si>
  <si>
    <t>ÎNVĂŢĂMÂNT LICEAL</t>
  </si>
  <si>
    <t>total norme:</t>
  </si>
  <si>
    <t>Institutor învățământ preșcolar gradul I, studii de scurtă durată, gradul I, 25 ani</t>
  </si>
  <si>
    <t>Învățător-educatoare, studii medii, gradul II, 20 ani</t>
  </si>
  <si>
    <t>1. Institutor învățământ primar-Limba engleză, studii de scurtă durată, 
2. Matematică, studii superioare de lungă durată, gradul I, 25 ani</t>
  </si>
  <si>
    <t xml:space="preserve">Limba si literatura romana/studii superioare de lungă durată/ Grad I/ 15 </t>
  </si>
  <si>
    <t>Limba de predare</t>
  </si>
  <si>
    <t>ÎNVĂŢĂMÂNT PROFESIONAL</t>
  </si>
  <si>
    <t>angajare pe perioada determinata de cel mult un an scolar</t>
  </si>
  <si>
    <t>angajare pe perioada nedeterminata</t>
  </si>
  <si>
    <t>limba română</t>
  </si>
  <si>
    <t>GRĂDINIȚA CU PROGRAM NORMAL .................</t>
  </si>
  <si>
    <t>INVATATOR/INSTITUTOR PENTRU INVATAMANTUL PRIMAR/PROFESOR PENTRU INVATAMANTUL PRIMAR (IN LIMBA ROMANA)</t>
  </si>
  <si>
    <t>Mod de ocupare (titular / debutant anagajat pe perioada determinata/ angajat pe perioada de viabilitate a postului)</t>
  </si>
  <si>
    <t>Statutul postului (ocupat pe perioadă nedeterminată / ocupat pe perioadă determinată / rezervat / vacant)</t>
  </si>
  <si>
    <t>VII C</t>
  </si>
  <si>
    <t>VII D</t>
  </si>
  <si>
    <t>LIMBA SI LITERATURA ROMANA</t>
  </si>
  <si>
    <t>2 ani</t>
  </si>
  <si>
    <t>LIMBA SI LITERATURA ROMANA, LIMBA FRANCEZA</t>
  </si>
  <si>
    <t>LIMBA FRANCEZA</t>
  </si>
  <si>
    <t>LIMBA ENGLEZA</t>
  </si>
  <si>
    <t>LIMBA ENGLEZA - LIMBA FRANCEZA</t>
  </si>
  <si>
    <t>MATEMATICA</t>
  </si>
  <si>
    <t>FIZICA</t>
  </si>
  <si>
    <t>MATEMATICA, FIZICA</t>
  </si>
  <si>
    <t>FIZICA-CHIMIE</t>
  </si>
  <si>
    <t>EDUCATIE INTERCULTURALA</t>
  </si>
  <si>
    <t>BIOLOGIE</t>
  </si>
  <si>
    <t>BIOLOGIE SI TIC OPTIONAL INTEGRAT</t>
  </si>
  <si>
    <t>GANDIRE CRITICA SI DREPTURILE COPILULUI</t>
  </si>
  <si>
    <t>EDUCATIE PENTRU CETATENIE DEMOCRATICA</t>
  </si>
  <si>
    <t>ISTORIE - GANDIRE CRITICA SI DREPTURILE COPILULUI - EDUCATIE INTERCULTURALA - EDUCATIE PENTRU CETATENIE DEMOCRATICA</t>
  </si>
  <si>
    <t>RELIGIE ORTODOXA</t>
  </si>
  <si>
    <t>EDUCATIE PLASTICA</t>
  </si>
  <si>
    <t>EDUCATIE MUZICALA</t>
  </si>
  <si>
    <t>EDUCATIE FIZICA</t>
  </si>
  <si>
    <t>EDUCATIE TEHNOLOGICA</t>
  </si>
  <si>
    <t>INFORMATICA SI TIC</t>
  </si>
  <si>
    <t>EDUCATIE TEHNOLOGICA, INFORMATICA SI TIC</t>
  </si>
  <si>
    <t>EDUCATIE ECONOMICO-FINANCAIRA</t>
  </si>
  <si>
    <t>liceal</t>
  </si>
  <si>
    <t>angajat pe perioada de viabilitate a postului</t>
  </si>
  <si>
    <t>DD</t>
  </si>
  <si>
    <t>Pedagogia învățământului primar și preșcolar/ grad I/22</t>
  </si>
  <si>
    <t xml:space="preserve"> Clasele / Grupele</t>
  </si>
  <si>
    <t xml:space="preserve">Nr. de ore / săpt. </t>
  </si>
  <si>
    <t>Debutant anagajat pe perioada determinat</t>
  </si>
  <si>
    <t>Cadru didactic fără definitivat, cu o vechime la catedră mai mică de 6 ani, repartizat pe post did./catedră vacantă publicată pentru angajare pe perioadă nedeterminată, începând cu 01.09.2021 
(Art. 24 alin.(4))</t>
  </si>
  <si>
    <t>didactică potrivit art. 165 din Legea nr. 198/2023 cu modificările ulterioare</t>
  </si>
  <si>
    <t>ÎNVĂŢĂMÂNT ANTEPREŞCOLAR</t>
  </si>
  <si>
    <t>Clasa a IX-a</t>
  </si>
  <si>
    <t>Clasa a X-a</t>
  </si>
  <si>
    <t>Clasa a XI-a</t>
  </si>
  <si>
    <t>Clasa a XII-a</t>
  </si>
  <si>
    <t>Anul I</t>
  </si>
  <si>
    <t>Anul II</t>
  </si>
  <si>
    <t>Anul III</t>
  </si>
  <si>
    <t xml:space="preserve"> </t>
  </si>
  <si>
    <t>ÎNVĂŢĂMÂNT POSTLICEAL</t>
  </si>
  <si>
    <t>Total norme didactic 2025-2026</t>
  </si>
  <si>
    <t>Total norme didactic auxiliar 2025-2026</t>
  </si>
  <si>
    <t>Total norme nedidactic 2025-2026</t>
  </si>
  <si>
    <t>TOTAL NORME 2025-2026</t>
  </si>
  <si>
    <t>Total norme didactic 2026-2027</t>
  </si>
  <si>
    <t>Total norme didactic auxiliar 2026-2027</t>
  </si>
  <si>
    <t>Total norme nedidactic 2026-2027</t>
  </si>
  <si>
    <t>TOTAL NORME 2026-2027</t>
  </si>
  <si>
    <t>EXISTENT 
2025-2026</t>
  </si>
  <si>
    <t>PROPUS 
2026-2027</t>
  </si>
  <si>
    <t>PROIECTUL DE ÎNCADRARE A PERSONALULUI DIDACTIC DE PREDARE PENTRU ANUL ŞCOLAR  2026-2027</t>
  </si>
  <si>
    <t>B. STABILIREA POSTURILOR DIDACTICE/CATEDRELOR OCUPATE, REZERVATE ŞI VACANTE LA NIVELUL UNITĂŢII DE ÎNVĂŢĂMÂNT PENTRU ANUL ŞCOLAR  2026-2027</t>
  </si>
  <si>
    <t>Anteprescolar</t>
  </si>
  <si>
    <t>Grupa mică</t>
  </si>
  <si>
    <t>EDUCATOR/PROFESOR PENTRU EDUCAȚIE TIMPURIE</t>
  </si>
  <si>
    <t>Educator-Puericultor, studii medii, gradul II, 15 ani</t>
  </si>
  <si>
    <t>educator</t>
  </si>
  <si>
    <t>EDUCATOARE/INSTITUTOR PENTRU INVATAMANTUL PRESCOLAR/PROFESOR PENTRU EDUCAȚIE TIMPURIE</t>
  </si>
  <si>
    <t>Pedagogia invatamantului primar si prescolar + Curs, studii univ. de licenta, gradul II, 15 ani</t>
  </si>
  <si>
    <t>profesor pentru educație timpurie</t>
  </si>
  <si>
    <t>CIC, 01.09.2026-15.02.2027</t>
  </si>
  <si>
    <t>Concediu îngrijire copil până la data de 15.02.2027</t>
  </si>
  <si>
    <t>01.09.2026-25.07.2027</t>
  </si>
  <si>
    <t>BH îngrijire copil până la data de 25.07.2027</t>
  </si>
  <si>
    <t>Completare de normă în unitate (Limba franceză - 8 ore)</t>
  </si>
  <si>
    <t>VC</t>
  </si>
  <si>
    <t>01.09.2026-31.08.2027</t>
  </si>
  <si>
    <t>10 ore/sapt. vacante de matematica si 4 ore/sapt. rezervate de fizica rezultate din degrevarea directorului CE  care ocupa postul nr. 21</t>
  </si>
  <si>
    <t>VIC</t>
  </si>
  <si>
    <t xml:space="preserve">Îndeplinește funcția de director. Beneficiază de 10 ore/săpt. degrevare: 6 ore/săpt. fizica (VIA-2, VIB-2 ore, VIC-2); 4 ore/săpt. chimia (VIIA-2, VIIB)    </t>
  </si>
  <si>
    <t>VIIIE</t>
  </si>
  <si>
    <t>VIIIH</t>
  </si>
  <si>
    <t>Propunere completare de norma didactica de predare-invatare-evaluare la nivelul unitatii de invatamant cu 4 ore/sapt. de geografie</t>
  </si>
  <si>
    <t>VIII C</t>
  </si>
  <si>
    <t>VIII D</t>
  </si>
  <si>
    <t xml:space="preserve">Conform fişei postului; </t>
  </si>
  <si>
    <t>PROIECTUL DE ÎNCADRARE A PERSONALULUI DIDACTIC DE PREDARE PENTRU ANUL ŞCOLAR 2026-2027</t>
  </si>
  <si>
    <t>Nr. norme CDS în anul școlar 2025-2026</t>
  </si>
  <si>
    <t>Nr. norme CDS/CDEOS în anul școlar 2026-2027</t>
  </si>
  <si>
    <t>Nr. norme limbi moderne care se predau pe grupe la clasele cu predare bilingvă/intensivă/Nr. norme informatica care se predă pe grupe</t>
  </si>
  <si>
    <t>ISJ Caras-Severin. Decizia nr. 100/15.05.2023, educator/profesor pentru educație timpurie</t>
  </si>
  <si>
    <t>ISJ Caras-Severin. Decizia nr. 122/25.08.2021, educatoare</t>
  </si>
  <si>
    <t>ISJ Caras-Severin, Decizia 484/30.08.2021, educatoare</t>
  </si>
  <si>
    <t>ISJ Caras-Severin. Decizia nr. 100/15.05.2018, invatator</t>
  </si>
  <si>
    <t>ISJ Caras-Severin. Decizia nr. 122/25.08.2011, invatator</t>
  </si>
  <si>
    <t>ISJ Caras-Severin, Decizia 201/25.08. 2015, invatator</t>
  </si>
  <si>
    <t>ISJ Caras-Severin, Decizia 149/18.06.2019, INVATATOR/INSTITUTOR PENTRU INVATAMANTUL PRIMAR/PROFESOR PENTRU INVATAMANTUL PRIMAR (IN LIMBA ROMANA)</t>
  </si>
  <si>
    <t>ISJ Caras-Severin. Decizia nr. 122/25.08.2011/ INVATATOR/INSTITUTOR PENTRU INVATAMANTUL PRIMAR/PROFESOR PENTRU INVATAMANTUL PRIMAR (IN LIMBA ROMANA)</t>
  </si>
  <si>
    <t>ISJ Caras-Severin, Decizia 123/20.08. 2004, Limba română</t>
  </si>
  <si>
    <t>ISJ Caras-Severin, Decizia 451/25.04. 2013, Limba română</t>
  </si>
  <si>
    <t>ISJ Caras-Severin, Decizia 123/20.08. 2004, Limba engleză</t>
  </si>
  <si>
    <t>ISJ Caras-Severin, Decizia 124/20.08. 2004, Matematica</t>
  </si>
  <si>
    <t>ISJ Caras-Severin, Decizia 125/20.08. 2004, fizica-chimie</t>
  </si>
  <si>
    <t>ISJ Caras-Severin, Decizia 138/20.08. 2006, biologie</t>
  </si>
  <si>
    <t>ISJ Caras-Severin, Decizia 138/20.08. 2006, istorie-gandire cristica si drepturile copilului-educatie interculturala-educatie pentru cetatenie democratica</t>
  </si>
  <si>
    <t>ISJ Caras-Severin, Decizia 238/15.05. 2017, educatie tehnologica si TIC</t>
  </si>
  <si>
    <t>ISJ Caras-Severin, Decizia 133/20.08. 2005, Limba engleză, ISJ Caras-Severin, Decizia 305/22.02.2018 Limba franceză</t>
  </si>
  <si>
    <t>Titular și la Scoala Gimnaziala nr. 5 Caras-Severin, TIC - 4 ore</t>
  </si>
  <si>
    <t>DIRECTOR</t>
  </si>
  <si>
    <t>DIRECTOR ADJUNCT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</si>
</sst>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7"/>
      <color theme="1"/>
      <name val="Arial"/>
      <family val="2"/>
      <charset val="238"/>
    </font>
    <font>
      <b/>
      <sz val="12"/>
      <color theme="1"/>
      <name val="Times New Roman"/>
      <family val="1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7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6"/>
      <color rgb="FF000000"/>
      <name val="Times New Roman"/>
      <family val="1"/>
      <charset val="238"/>
    </font>
    <font>
      <sz val="6"/>
      <color theme="1"/>
      <name val="Times New Roman"/>
      <family val="1"/>
      <charset val="238"/>
    </font>
    <font>
      <sz val="5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b/>
      <i/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0"/>
      <color rgb="FF000000"/>
      <name val="Times New Roman"/>
      <family val="1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2"/>
      <color theme="1"/>
      <name val="Arial"/>
      <family val="2"/>
      <charset val="238"/>
    </font>
    <font>
      <sz val="11"/>
      <name val="Times New Roman"/>
      <family val="1"/>
      <charset val="238"/>
    </font>
    <font>
      <b/>
      <sz val="10"/>
      <color rgb="FF7030A0"/>
      <name val="Times New Roman"/>
      <family val="1"/>
    </font>
    <font>
      <sz val="12"/>
      <color rgb="FF000000"/>
      <name val="Times New Roman"/>
      <family val="1"/>
    </font>
    <font>
      <sz val="10"/>
      <color rgb="FF00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17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justify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left" vertical="center" wrapText="1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5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6" fillId="0" borderId="0" xfId="0" applyFont="1" applyAlignment="1">
      <alignment horizontal="left"/>
    </xf>
    <xf numFmtId="0" fontId="28" fillId="0" borderId="12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6" fillId="0" borderId="0" xfId="0" applyFont="1"/>
    <xf numFmtId="0" fontId="23" fillId="0" borderId="0" xfId="0" applyFont="1" applyAlignment="1">
      <alignment horizontal="center"/>
    </xf>
    <xf numFmtId="0" fontId="23" fillId="0" borderId="0" xfId="0" applyFont="1"/>
    <xf numFmtId="0" fontId="22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justify" vertical="center" wrapText="1"/>
    </xf>
    <xf numFmtId="0" fontId="22" fillId="0" borderId="1" xfId="0" applyFont="1" applyBorder="1" applyAlignment="1">
      <alignment horizontal="justify" vertical="center" wrapText="1"/>
    </xf>
    <xf numFmtId="0" fontId="27" fillId="0" borderId="1" xfId="0" applyFont="1" applyBorder="1" applyAlignment="1">
      <alignment vertical="center" wrapText="1"/>
    </xf>
    <xf numFmtId="0" fontId="27" fillId="0" borderId="1" xfId="0" applyFont="1" applyBorder="1" applyAlignment="1">
      <alignment horizontal="left" vertical="center"/>
    </xf>
    <xf numFmtId="0" fontId="27" fillId="0" borderId="1" xfId="0" applyFont="1" applyBorder="1" applyAlignment="1">
      <alignment horizontal="justify" vertical="center"/>
    </xf>
    <xf numFmtId="0" fontId="29" fillId="0" borderId="1" xfId="0" applyFont="1" applyBorder="1" applyAlignment="1">
      <alignment horizontal="justify" vertical="center" wrapText="1"/>
    </xf>
    <xf numFmtId="0" fontId="27" fillId="0" borderId="11" xfId="0" applyFont="1" applyBorder="1" applyAlignment="1">
      <alignment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justify" vertical="center" wrapText="1"/>
    </xf>
    <xf numFmtId="0" fontId="26" fillId="0" borderId="1" xfId="0" applyFont="1" applyBorder="1"/>
    <xf numFmtId="0" fontId="27" fillId="0" borderId="2" xfId="0" applyFont="1" applyBorder="1" applyAlignment="1">
      <alignment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3" fillId="0" borderId="1" xfId="0" applyFont="1" applyBorder="1"/>
    <xf numFmtId="0" fontId="26" fillId="0" borderId="2" xfId="0" applyFont="1" applyBorder="1"/>
    <xf numFmtId="0" fontId="26" fillId="0" borderId="2" xfId="0" applyFont="1" applyBorder="1" applyAlignment="1">
      <alignment horizontal="center"/>
    </xf>
    <xf numFmtId="0" fontId="26" fillId="0" borderId="11" xfId="0" applyFont="1" applyBorder="1"/>
    <xf numFmtId="0" fontId="26" fillId="0" borderId="11" xfId="0" applyFont="1" applyBorder="1" applyAlignment="1">
      <alignment horizontal="center"/>
    </xf>
    <xf numFmtId="0" fontId="26" fillId="0" borderId="1" xfId="0" applyFont="1" applyBorder="1" applyAlignment="1">
      <alignment vertical="center" wrapText="1"/>
    </xf>
    <xf numFmtId="0" fontId="27" fillId="0" borderId="3" xfId="0" applyFont="1" applyBorder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3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3" fillId="0" borderId="0" xfId="0" applyFont="1" applyAlignment="1">
      <alignment horizontal="left"/>
    </xf>
    <xf numFmtId="0" fontId="26" fillId="0" borderId="1" xfId="0" applyFont="1" applyBorder="1" applyAlignment="1">
      <alignment horizontal="left"/>
    </xf>
    <xf numFmtId="0" fontId="31" fillId="0" borderId="0" xfId="0" applyFont="1"/>
    <xf numFmtId="0" fontId="22" fillId="2" borderId="1" xfId="0" applyFont="1" applyFill="1" applyBorder="1" applyAlignment="1">
      <alignment horizontal="left" vertical="center" wrapText="1"/>
    </xf>
    <xf numFmtId="0" fontId="21" fillId="0" borderId="1" xfId="0" applyFont="1" applyBorder="1" applyAlignment="1">
      <alignment wrapText="1"/>
    </xf>
    <xf numFmtId="0" fontId="4" fillId="0" borderId="0" xfId="0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32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26" fillId="0" borderId="0" xfId="0" applyFont="1" applyAlignment="1">
      <alignment horizontal="center" wrapText="1"/>
    </xf>
    <xf numFmtId="0" fontId="23" fillId="2" borderId="1" xfId="0" applyFont="1" applyFill="1" applyBorder="1" applyAlignment="1">
      <alignment horizontal="left"/>
    </xf>
    <xf numFmtId="0" fontId="34" fillId="0" borderId="1" xfId="0" applyFont="1" applyBorder="1" applyAlignment="1">
      <alignment vertical="center"/>
    </xf>
    <xf numFmtId="0" fontId="35" fillId="0" borderId="1" xfId="0" applyFont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37" fillId="0" borderId="12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9" fillId="2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wrapText="1"/>
    </xf>
    <xf numFmtId="0" fontId="22" fillId="0" borderId="14" xfId="0" applyFont="1" applyBorder="1" applyAlignment="1">
      <alignment horizontal="justify" vertical="center" wrapText="1"/>
    </xf>
    <xf numFmtId="0" fontId="40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4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37" fillId="0" borderId="15" xfId="0" applyFont="1" applyBorder="1" applyAlignment="1">
      <alignment horizontal="left" vertical="center" wrapText="1"/>
    </xf>
    <xf numFmtId="0" fontId="28" fillId="0" borderId="15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43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4" fillId="0" borderId="1" xfId="0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43" fillId="5" borderId="1" xfId="0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vertical="center" wrapText="1"/>
    </xf>
    <xf numFmtId="0" fontId="27" fillId="3" borderId="1" xfId="0" applyFont="1" applyFill="1" applyBorder="1" applyAlignment="1">
      <alignment horizontal="left" vertical="center" wrapText="1"/>
    </xf>
    <xf numFmtId="2" fontId="18" fillId="2" borderId="1" xfId="0" applyNumberFormat="1" applyFont="1" applyFill="1" applyBorder="1" applyAlignment="1">
      <alignment horizontal="center" vertical="center" wrapText="1"/>
    </xf>
    <xf numFmtId="2" fontId="15" fillId="6" borderId="1" xfId="0" applyNumberFormat="1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center" vertical="center"/>
    </xf>
    <xf numFmtId="0" fontId="5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2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2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" xfId="0" applyFont="1" applyBorder="1" applyAlignment="1">
      <alignment vertical="center" wrapText="1"/>
    </xf>
    <xf numFmtId="0" fontId="36" fillId="0" borderId="2" xfId="0" applyFont="1" applyBorder="1" applyAlignment="1">
      <alignment horizontal="left" vertical="center" wrapText="1"/>
    </xf>
    <xf numFmtId="0" fontId="36" fillId="0" borderId="1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2" fillId="5" borderId="1" xfId="0" applyFont="1" applyFill="1" applyBorder="1" applyAlignment="1">
      <alignment vertical="center" wrapText="1"/>
    </xf>
    <xf numFmtId="0" fontId="30" fillId="0" borderId="1" xfId="0" applyFont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3" fillId="5" borderId="2" xfId="0" applyFont="1" applyFill="1" applyBorder="1" applyAlignment="1">
      <alignment horizontal="center" vertical="center" wrapText="1"/>
    </xf>
    <xf numFmtId="0" fontId="23" fillId="5" borderId="1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center" wrapText="1"/>
    </xf>
    <xf numFmtId="0" fontId="22" fillId="0" borderId="11" xfId="0" applyFont="1" applyBorder="1" applyAlignment="1">
      <alignment horizontal="left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 wrapText="1"/>
    </xf>
    <xf numFmtId="0" fontId="22" fillId="5" borderId="11" xfId="0" applyFont="1" applyFill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0" fontId="36" fillId="0" borderId="3" xfId="0" applyFont="1" applyBorder="1" applyAlignment="1">
      <alignment horizontal="center" vertical="center" wrapText="1"/>
    </xf>
    <xf numFmtId="0" fontId="22" fillId="5" borderId="2" xfId="0" applyFont="1" applyFill="1" applyBorder="1" applyAlignment="1">
      <alignment vertical="center" wrapText="1"/>
    </xf>
    <xf numFmtId="0" fontId="22" fillId="5" borderId="11" xfId="0" applyFont="1" applyFill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0" fontId="22" fillId="5" borderId="3" xfId="0" applyFont="1" applyFill="1" applyBorder="1" applyAlignment="1">
      <alignment horizontal="center" vertical="center" wrapText="1"/>
    </xf>
    <xf numFmtId="0" fontId="27" fillId="3" borderId="2" xfId="0" applyFont="1" applyFill="1" applyBorder="1" applyAlignment="1">
      <alignment horizontal="center" vertical="center" wrapText="1"/>
    </xf>
    <xf numFmtId="0" fontId="27" fillId="3" borderId="11" xfId="0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0" fontId="26" fillId="3" borderId="1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0" fontId="27" fillId="0" borderId="2" xfId="0" applyFont="1" applyBorder="1" applyAlignment="1">
      <alignment vertical="center" wrapText="1"/>
    </xf>
    <xf numFmtId="0" fontId="27" fillId="0" borderId="11" xfId="0" applyFont="1" applyBorder="1" applyAlignment="1">
      <alignment vertical="center" wrapText="1"/>
    </xf>
    <xf numFmtId="0" fontId="22" fillId="5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0" fontId="27" fillId="3" borderId="2" xfId="0" applyFont="1" applyFill="1" applyBorder="1" applyAlignment="1">
      <alignment horizontal="center" vertical="center"/>
    </xf>
    <xf numFmtId="0" fontId="27" fillId="3" borderId="1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left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26" fillId="3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6" fillId="0" borderId="2" xfId="0" applyFont="1" applyBorder="1" applyAlignment="1">
      <alignment horizontal="left" vertical="center" wrapText="1"/>
    </xf>
    <xf numFmtId="0" fontId="26" fillId="0" borderId="11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0" fontId="33" fillId="0" borderId="5" xfId="0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34" fillId="0" borderId="2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41" fillId="0" borderId="4" xfId="0" applyFont="1" applyBorder="1" applyAlignment="1">
      <alignment vertical="center" wrapText="1"/>
    </xf>
    <xf numFmtId="0" fontId="41" fillId="0" borderId="5" xfId="0" applyFont="1" applyBorder="1" applyAlignment="1">
      <alignment vertical="center" wrapText="1"/>
    </xf>
    <xf numFmtId="0" fontId="41" fillId="0" borderId="6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8" fillId="8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left" vertical="center" wrapText="1"/>
    </xf>
    <xf numFmtId="0" fontId="38" fillId="0" borderId="5" xfId="0" applyFont="1" applyBorder="1" applyAlignment="1">
      <alignment horizontal="left" vertical="center" wrapText="1"/>
    </xf>
    <xf numFmtId="0" fontId="38" fillId="0" borderId="6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D61"/>
  <sheetViews>
    <sheetView tabSelected="1" topLeftCell="A13" zoomScale="115" zoomScaleNormal="115" workbookViewId="0">
      <selection activeCell="A21" sqref="A21"/>
    </sheetView>
  </sheetViews>
  <sheetFormatPr defaultColWidth="9.140625" defaultRowHeight="15" x14ac:dyDescent="0.25"/>
  <cols>
    <col min="1" max="1" width="4.85546875" style="7" customWidth="1"/>
    <col min="2" max="2" width="25.140625" style="7" customWidth="1"/>
    <col min="3" max="3" width="6" style="8" customWidth="1"/>
    <col min="4" max="4" width="8.85546875" style="7" customWidth="1"/>
    <col min="5" max="5" width="8.28515625" style="7" bestFit="1" customWidth="1"/>
    <col min="6" max="19" width="4.7109375" style="7" customWidth="1"/>
    <col min="20" max="20" width="6" style="7" customWidth="1"/>
    <col min="21" max="21" width="4.7109375" style="7" customWidth="1"/>
    <col min="22" max="22" width="9.5703125" style="7" customWidth="1"/>
    <col min="23" max="23" width="6" style="7" customWidth="1"/>
    <col min="24" max="24" width="7.140625" style="7" customWidth="1"/>
    <col min="25" max="25" width="6" style="7" customWidth="1"/>
    <col min="26" max="26" width="6.5703125" style="7" customWidth="1"/>
    <col min="27" max="27" width="9.140625" style="7" customWidth="1"/>
    <col min="28" max="31" width="7.42578125" style="7" customWidth="1"/>
    <col min="32" max="32" width="7.42578125" style="8" customWidth="1"/>
    <col min="33" max="36" width="7.140625" style="8" customWidth="1"/>
    <col min="37" max="37" width="8.5703125" style="8" customWidth="1"/>
    <col min="38" max="38" width="4.5703125" style="8" customWidth="1"/>
    <col min="39" max="39" width="4.7109375" style="8" customWidth="1"/>
    <col min="40" max="40" width="5.7109375" style="8" customWidth="1"/>
    <col min="41" max="41" width="4.5703125" style="8" customWidth="1"/>
    <col min="42" max="42" width="8.85546875" style="8" customWidth="1"/>
    <col min="43" max="43" width="5.85546875" style="8" customWidth="1"/>
    <col min="44" max="44" width="5" style="8" customWidth="1"/>
    <col min="45" max="45" width="5.85546875" style="8" customWidth="1"/>
    <col min="46" max="46" width="8.140625" style="8" customWidth="1"/>
    <col min="47" max="56" width="9.140625" style="7"/>
    <col min="57" max="16384" width="9.140625" style="2"/>
  </cols>
  <sheetData>
    <row r="1" spans="1:56" s="3" customFormat="1" ht="15.75" x14ac:dyDescent="0.25">
      <c r="A1" s="4" t="s">
        <v>204</v>
      </c>
      <c r="B1" s="4"/>
      <c r="C1" s="5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4"/>
      <c r="AV1" s="4"/>
      <c r="AW1" s="4"/>
      <c r="AX1" s="4"/>
      <c r="AY1" s="4"/>
      <c r="AZ1" s="4"/>
      <c r="BA1" s="4"/>
      <c r="BB1" s="4"/>
      <c r="BC1" s="4"/>
      <c r="BD1" s="4"/>
    </row>
    <row r="2" spans="1:56" s="3" customFormat="1" ht="15.75" x14ac:dyDescent="0.25">
      <c r="A2" s="4" t="s">
        <v>205</v>
      </c>
      <c r="B2" s="4"/>
      <c r="C2" s="5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4"/>
      <c r="AV2" s="4"/>
      <c r="AW2" s="4"/>
      <c r="AX2" s="4"/>
      <c r="AY2" s="4"/>
      <c r="AZ2" s="4"/>
      <c r="BA2" s="4"/>
      <c r="BB2" s="4"/>
      <c r="BC2" s="4"/>
      <c r="BD2" s="4"/>
    </row>
    <row r="4" spans="1:56" ht="18.75" x14ac:dyDescent="0.25">
      <c r="A4" s="6" t="s">
        <v>307</v>
      </c>
    </row>
    <row r="5" spans="1:56" ht="15.75" x14ac:dyDescent="0.25">
      <c r="A5" s="9" t="s">
        <v>184</v>
      </c>
    </row>
    <row r="7" spans="1:56" ht="24.75" customHeight="1" x14ac:dyDescent="0.25">
      <c r="B7" s="10" t="s">
        <v>194</v>
      </c>
      <c r="C7" s="11"/>
      <c r="E7" s="261" t="s">
        <v>196</v>
      </c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84"/>
    </row>
    <row r="8" spans="1:56" ht="57.95" customHeight="1" x14ac:dyDescent="0.25">
      <c r="B8" s="12" t="s">
        <v>195</v>
      </c>
      <c r="C8" s="11">
        <v>0</v>
      </c>
      <c r="E8" s="264" t="s">
        <v>197</v>
      </c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2"/>
      <c r="Q8" s="262"/>
      <c r="R8" s="8"/>
      <c r="T8" s="235" t="s">
        <v>261</v>
      </c>
      <c r="U8" s="236"/>
      <c r="V8" s="236"/>
      <c r="W8" s="236"/>
      <c r="X8" s="237"/>
      <c r="Y8" s="235" t="s">
        <v>0</v>
      </c>
      <c r="Z8" s="236"/>
      <c r="AA8" s="236"/>
      <c r="AB8" s="236"/>
      <c r="AC8" s="237"/>
      <c r="AD8" s="235" t="s">
        <v>1</v>
      </c>
      <c r="AE8" s="236"/>
      <c r="AF8" s="236"/>
      <c r="AG8" s="236"/>
      <c r="AH8" s="237"/>
      <c r="AI8" s="235" t="s">
        <v>2</v>
      </c>
      <c r="AJ8" s="236"/>
      <c r="AK8" s="236"/>
      <c r="AL8" s="236"/>
      <c r="AM8" s="237"/>
      <c r="AN8" s="228" t="s">
        <v>211</v>
      </c>
      <c r="AO8" s="229"/>
      <c r="AP8" s="229"/>
      <c r="AQ8" s="229"/>
      <c r="AR8" s="230"/>
      <c r="AS8" s="228" t="s">
        <v>218</v>
      </c>
      <c r="AT8" s="229"/>
      <c r="AU8" s="229"/>
      <c r="AV8" s="229"/>
      <c r="AW8" s="230"/>
      <c r="AX8" s="228" t="s">
        <v>270</v>
      </c>
      <c r="AY8" s="229"/>
      <c r="AZ8" s="229"/>
      <c r="BA8" s="229"/>
      <c r="BB8" s="230"/>
    </row>
    <row r="9" spans="1:56" s="37" customFormat="1" ht="30.6" customHeight="1" x14ac:dyDescent="0.25">
      <c r="A9" s="35"/>
      <c r="B9" s="35"/>
      <c r="C9" s="36"/>
      <c r="D9" s="35"/>
      <c r="E9" s="264" t="s">
        <v>198</v>
      </c>
      <c r="F9" s="264"/>
      <c r="G9" s="264"/>
      <c r="H9" s="264"/>
      <c r="I9" s="264"/>
      <c r="J9" s="264"/>
      <c r="K9" s="264"/>
      <c r="L9" s="264"/>
      <c r="M9" s="264"/>
      <c r="N9" s="264"/>
      <c r="O9" s="264"/>
      <c r="P9" s="263"/>
      <c r="Q9" s="263"/>
      <c r="R9" s="8"/>
      <c r="S9" s="35"/>
      <c r="T9" s="231" t="s">
        <v>3</v>
      </c>
      <c r="U9" s="233" t="s">
        <v>279</v>
      </c>
      <c r="V9" s="234"/>
      <c r="W9" s="233" t="s">
        <v>280</v>
      </c>
      <c r="X9" s="234"/>
      <c r="Y9" s="231" t="s">
        <v>3</v>
      </c>
      <c r="Z9" s="233" t="s">
        <v>279</v>
      </c>
      <c r="AA9" s="234"/>
      <c r="AB9" s="233" t="s">
        <v>280</v>
      </c>
      <c r="AC9" s="234"/>
      <c r="AD9" s="231" t="s">
        <v>3</v>
      </c>
      <c r="AE9" s="233" t="s">
        <v>279</v>
      </c>
      <c r="AF9" s="234"/>
      <c r="AG9" s="233" t="s">
        <v>280</v>
      </c>
      <c r="AH9" s="234"/>
      <c r="AI9" s="231" t="s">
        <v>3</v>
      </c>
      <c r="AJ9" s="233" t="s">
        <v>279</v>
      </c>
      <c r="AK9" s="234"/>
      <c r="AL9" s="233" t="s">
        <v>280</v>
      </c>
      <c r="AM9" s="234"/>
      <c r="AN9" s="231" t="s">
        <v>3</v>
      </c>
      <c r="AO9" s="233" t="s">
        <v>279</v>
      </c>
      <c r="AP9" s="234"/>
      <c r="AQ9" s="233" t="s">
        <v>280</v>
      </c>
      <c r="AR9" s="234"/>
      <c r="AS9" s="231" t="s">
        <v>3</v>
      </c>
      <c r="AT9" s="233" t="s">
        <v>279</v>
      </c>
      <c r="AU9" s="234"/>
      <c r="AV9" s="233" t="s">
        <v>280</v>
      </c>
      <c r="AW9" s="234"/>
      <c r="AX9" s="231" t="s">
        <v>3</v>
      </c>
      <c r="AY9" s="233" t="s">
        <v>279</v>
      </c>
      <c r="AZ9" s="234"/>
      <c r="BA9" s="233" t="s">
        <v>280</v>
      </c>
      <c r="BB9" s="234"/>
    </row>
    <row r="10" spans="1:56" ht="32.450000000000003" customHeight="1" x14ac:dyDescent="0.25">
      <c r="B10" s="123" t="s">
        <v>308</v>
      </c>
      <c r="C10" s="120"/>
      <c r="E10" s="264" t="s">
        <v>199</v>
      </c>
      <c r="F10" s="264"/>
      <c r="G10" s="264"/>
      <c r="H10" s="264"/>
      <c r="I10" s="264"/>
      <c r="J10" s="264"/>
      <c r="K10" s="264"/>
      <c r="L10" s="264"/>
      <c r="M10" s="264"/>
      <c r="N10" s="264"/>
      <c r="O10" s="264"/>
      <c r="P10" s="263"/>
      <c r="Q10" s="263"/>
      <c r="R10" s="8"/>
      <c r="T10" s="232"/>
      <c r="U10" s="110" t="s">
        <v>45</v>
      </c>
      <c r="V10" s="110" t="s">
        <v>4</v>
      </c>
      <c r="W10" s="110" t="s">
        <v>5</v>
      </c>
      <c r="X10" s="110" t="s">
        <v>4</v>
      </c>
      <c r="Y10" s="232"/>
      <c r="Z10" s="110" t="s">
        <v>45</v>
      </c>
      <c r="AA10" s="110" t="s">
        <v>4</v>
      </c>
      <c r="AB10" s="110" t="s">
        <v>5</v>
      </c>
      <c r="AC10" s="110" t="s">
        <v>4</v>
      </c>
      <c r="AD10" s="232"/>
      <c r="AE10" s="110" t="s">
        <v>6</v>
      </c>
      <c r="AF10" s="110" t="s">
        <v>7</v>
      </c>
      <c r="AG10" s="110" t="s">
        <v>8</v>
      </c>
      <c r="AH10" s="110" t="s">
        <v>7</v>
      </c>
      <c r="AI10" s="232"/>
      <c r="AJ10" s="110" t="s">
        <v>8</v>
      </c>
      <c r="AK10" s="110" t="s">
        <v>7</v>
      </c>
      <c r="AL10" s="110" t="s">
        <v>8</v>
      </c>
      <c r="AM10" s="110" t="s">
        <v>7</v>
      </c>
      <c r="AN10" s="232"/>
      <c r="AO10" s="110" t="s">
        <v>8</v>
      </c>
      <c r="AP10" s="110" t="s">
        <v>7</v>
      </c>
      <c r="AQ10" s="110" t="s">
        <v>8</v>
      </c>
      <c r="AR10" s="110" t="s">
        <v>7</v>
      </c>
      <c r="AS10" s="232"/>
      <c r="AT10" s="110" t="s">
        <v>8</v>
      </c>
      <c r="AU10" s="110" t="s">
        <v>7</v>
      </c>
      <c r="AV10" s="110" t="s">
        <v>8</v>
      </c>
      <c r="AW10" s="110" t="s">
        <v>7</v>
      </c>
      <c r="AX10" s="232"/>
      <c r="AY10" s="110" t="s">
        <v>8</v>
      </c>
      <c r="AZ10" s="110" t="s">
        <v>7</v>
      </c>
      <c r="BA10" s="110" t="s">
        <v>8</v>
      </c>
      <c r="BB10" s="110" t="s">
        <v>7</v>
      </c>
    </row>
    <row r="11" spans="1:56" ht="36.950000000000003" customHeight="1" x14ac:dyDescent="0.25">
      <c r="B11" s="119" t="s">
        <v>309</v>
      </c>
      <c r="C11" s="120"/>
      <c r="E11" s="264" t="s">
        <v>200</v>
      </c>
      <c r="F11" s="264"/>
      <c r="G11" s="264"/>
      <c r="H11" s="264"/>
      <c r="I11" s="264"/>
      <c r="J11" s="264"/>
      <c r="K11" s="264"/>
      <c r="L11" s="264"/>
      <c r="M11" s="264"/>
      <c r="N11" s="264"/>
      <c r="O11" s="264"/>
      <c r="P11" s="263"/>
      <c r="Q11" s="263"/>
      <c r="R11" s="8"/>
      <c r="T11" s="111" t="s">
        <v>46</v>
      </c>
      <c r="U11" s="111"/>
      <c r="V11" s="111"/>
      <c r="W11" s="111"/>
      <c r="X11" s="111"/>
      <c r="Y11" s="111" t="s">
        <v>46</v>
      </c>
      <c r="Z11" s="111"/>
      <c r="AA11" s="111"/>
      <c r="AB11" s="111"/>
      <c r="AC11" s="111"/>
      <c r="AD11" s="111" t="s">
        <v>9</v>
      </c>
      <c r="AE11" s="111"/>
      <c r="AF11" s="111"/>
      <c r="AG11" s="111"/>
      <c r="AH11" s="111"/>
      <c r="AI11" s="110" t="s">
        <v>51</v>
      </c>
      <c r="AJ11" s="110"/>
      <c r="AK11" s="110"/>
      <c r="AL11" s="110"/>
      <c r="AM11" s="110"/>
      <c r="AN11" s="110" t="s">
        <v>262</v>
      </c>
      <c r="AO11" s="110"/>
      <c r="AP11" s="110"/>
      <c r="AQ11" s="110"/>
      <c r="AR11" s="110"/>
      <c r="AS11" s="110" t="s">
        <v>266</v>
      </c>
      <c r="AT11" s="110"/>
      <c r="AU11" s="110"/>
      <c r="AV11" s="110"/>
      <c r="AW11" s="110"/>
      <c r="AX11" s="110" t="s">
        <v>266</v>
      </c>
      <c r="AY11" s="110"/>
      <c r="AZ11" s="110"/>
      <c r="BA11" s="110"/>
      <c r="BB11" s="110"/>
    </row>
    <row r="12" spans="1:56" ht="45.75" customHeight="1" x14ac:dyDescent="0.25">
      <c r="E12" s="239" t="s">
        <v>310</v>
      </c>
      <c r="F12" s="240"/>
      <c r="G12" s="240"/>
      <c r="H12" s="240"/>
      <c r="I12" s="240"/>
      <c r="J12" s="240"/>
      <c r="K12" s="240"/>
      <c r="L12" s="240"/>
      <c r="M12" s="240"/>
      <c r="N12" s="240"/>
      <c r="O12" s="241"/>
      <c r="P12" s="256"/>
      <c r="Q12" s="257"/>
      <c r="R12" s="8"/>
      <c r="T12" s="110" t="s">
        <v>10</v>
      </c>
      <c r="U12" s="110"/>
      <c r="V12" s="110"/>
      <c r="W12" s="110"/>
      <c r="X12" s="110"/>
      <c r="Y12" s="110" t="s">
        <v>10</v>
      </c>
      <c r="Z12" s="110"/>
      <c r="AA12" s="110"/>
      <c r="AB12" s="110"/>
      <c r="AC12" s="110"/>
      <c r="AD12" s="110" t="s">
        <v>11</v>
      </c>
      <c r="AE12" s="110"/>
      <c r="AF12" s="110"/>
      <c r="AG12" s="110"/>
      <c r="AH12" s="110"/>
      <c r="AI12" s="110" t="s">
        <v>52</v>
      </c>
      <c r="AJ12" s="110"/>
      <c r="AK12" s="110"/>
      <c r="AL12" s="110"/>
      <c r="AM12" s="110"/>
      <c r="AN12" s="110" t="s">
        <v>263</v>
      </c>
      <c r="AO12" s="110"/>
      <c r="AP12" s="110"/>
      <c r="AQ12" s="110"/>
      <c r="AR12" s="110"/>
      <c r="AS12" s="110" t="s">
        <v>267</v>
      </c>
      <c r="AT12" s="110"/>
      <c r="AU12" s="110"/>
      <c r="AV12" s="110"/>
      <c r="AW12" s="110"/>
      <c r="AX12" s="110" t="s">
        <v>267</v>
      </c>
      <c r="AY12" s="110"/>
      <c r="AZ12" s="110"/>
      <c r="BA12" s="110"/>
      <c r="BB12" s="110"/>
    </row>
    <row r="13" spans="1:56" ht="46.5" customHeight="1" x14ac:dyDescent="0.25">
      <c r="E13" s="258" t="s">
        <v>201</v>
      </c>
      <c r="F13" s="259"/>
      <c r="G13" s="259"/>
      <c r="H13" s="259"/>
      <c r="I13" s="259"/>
      <c r="J13" s="259"/>
      <c r="K13" s="259"/>
      <c r="L13" s="259"/>
      <c r="M13" s="259"/>
      <c r="N13" s="259"/>
      <c r="O13" s="260"/>
      <c r="P13" s="256"/>
      <c r="Q13" s="257"/>
      <c r="R13" s="8"/>
      <c r="T13" s="110" t="s">
        <v>47</v>
      </c>
      <c r="U13" s="110"/>
      <c r="V13" s="110"/>
      <c r="W13" s="110"/>
      <c r="X13" s="110"/>
      <c r="Y13" s="110" t="s">
        <v>47</v>
      </c>
      <c r="Z13" s="110"/>
      <c r="AA13" s="110"/>
      <c r="AB13" s="110"/>
      <c r="AC13" s="110"/>
      <c r="AD13" s="110" t="s">
        <v>48</v>
      </c>
      <c r="AE13" s="110"/>
      <c r="AF13" s="110"/>
      <c r="AG13" s="110"/>
      <c r="AH13" s="110"/>
      <c r="AI13" s="110" t="s">
        <v>53</v>
      </c>
      <c r="AJ13" s="110"/>
      <c r="AK13" s="110"/>
      <c r="AL13" s="110"/>
      <c r="AM13" s="110"/>
      <c r="AN13" s="110" t="s">
        <v>264</v>
      </c>
      <c r="AO13" s="110"/>
      <c r="AP13" s="110"/>
      <c r="AQ13" s="110"/>
      <c r="AR13" s="110"/>
      <c r="AS13" s="110" t="s">
        <v>268</v>
      </c>
      <c r="AT13" s="110"/>
      <c r="AU13" s="110"/>
      <c r="AV13" s="110"/>
      <c r="AW13" s="110"/>
      <c r="AX13" s="110" t="s">
        <v>268</v>
      </c>
      <c r="AY13" s="110"/>
      <c r="AZ13" s="110"/>
      <c r="BA13" s="110"/>
      <c r="BB13" s="110"/>
    </row>
    <row r="14" spans="1:56" ht="22.5" x14ac:dyDescent="0.25">
      <c r="E14" s="250" t="s">
        <v>202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2"/>
      <c r="P14" s="256"/>
      <c r="Q14" s="257"/>
      <c r="R14" s="8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 t="s">
        <v>49</v>
      </c>
      <c r="AE14" s="110"/>
      <c r="AF14" s="110"/>
      <c r="AG14" s="110"/>
      <c r="AH14" s="110"/>
      <c r="AI14" s="110" t="s">
        <v>54</v>
      </c>
      <c r="AJ14" s="110"/>
      <c r="AK14" s="110"/>
      <c r="AL14" s="110"/>
      <c r="AM14" s="110"/>
      <c r="AN14" s="110" t="s">
        <v>265</v>
      </c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</row>
    <row r="15" spans="1:56" ht="31.5" customHeight="1" x14ac:dyDescent="0.25">
      <c r="E15" s="253" t="s">
        <v>210</v>
      </c>
      <c r="F15" s="254"/>
      <c r="G15" s="254"/>
      <c r="H15" s="254"/>
      <c r="I15" s="254"/>
      <c r="J15" s="254"/>
      <c r="K15" s="254"/>
      <c r="L15" s="254"/>
      <c r="M15" s="254"/>
      <c r="N15" s="254"/>
      <c r="O15" s="255"/>
      <c r="P15" s="256"/>
      <c r="Q15" s="257"/>
      <c r="R15" s="8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 t="s">
        <v>50</v>
      </c>
      <c r="AE15" s="110"/>
      <c r="AF15" s="110"/>
      <c r="AG15" s="110"/>
      <c r="AH15" s="110"/>
      <c r="AI15" s="110"/>
      <c r="AJ15" s="110"/>
      <c r="AK15" s="110"/>
      <c r="AL15" s="110"/>
      <c r="AM15" s="110"/>
      <c r="AN15" s="91"/>
      <c r="AO15" s="91"/>
      <c r="AP15" s="91"/>
      <c r="AQ15" s="91"/>
      <c r="AR15" s="91"/>
      <c r="AS15" s="91"/>
      <c r="AT15" s="91"/>
      <c r="AU15" s="91"/>
      <c r="AV15" s="91"/>
      <c r="AW15" s="91"/>
      <c r="AX15" s="91"/>
      <c r="AY15" s="91"/>
      <c r="AZ15" s="91"/>
      <c r="BA15" s="91"/>
      <c r="BB15" s="91"/>
    </row>
    <row r="16" spans="1:56" ht="15" customHeight="1" x14ac:dyDescent="0.25">
      <c r="E16" s="253"/>
      <c r="F16" s="254"/>
      <c r="G16" s="254"/>
      <c r="H16" s="254"/>
      <c r="I16" s="254"/>
      <c r="J16" s="254"/>
      <c r="K16" s="254"/>
      <c r="L16" s="254"/>
      <c r="M16" s="254"/>
      <c r="N16" s="254"/>
      <c r="O16" s="255"/>
      <c r="P16" s="256"/>
      <c r="Q16" s="257"/>
      <c r="R16" s="8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91"/>
      <c r="AO16" s="91"/>
      <c r="AP16" s="91"/>
      <c r="AQ16" s="91"/>
      <c r="AR16" s="91"/>
      <c r="AS16" s="91"/>
      <c r="AT16" s="91"/>
      <c r="AU16" s="91"/>
      <c r="AV16" s="91"/>
      <c r="AW16" s="91"/>
      <c r="AX16" s="91"/>
      <c r="AY16" s="91"/>
      <c r="AZ16" s="91"/>
      <c r="BA16" s="91"/>
      <c r="BB16" s="91"/>
    </row>
    <row r="17" spans="1:54" ht="15" customHeight="1" x14ac:dyDescent="0.25">
      <c r="A17" s="272" t="s">
        <v>271</v>
      </c>
      <c r="B17" s="273"/>
      <c r="C17" s="274"/>
      <c r="D17" s="38"/>
      <c r="E17" s="245" t="s">
        <v>275</v>
      </c>
      <c r="F17" s="246"/>
      <c r="G17" s="246"/>
      <c r="H17" s="246"/>
      <c r="I17" s="246"/>
      <c r="J17" s="246"/>
      <c r="K17" s="246"/>
      <c r="L17" s="246"/>
      <c r="M17" s="246"/>
      <c r="N17" s="246"/>
      <c r="O17" s="247"/>
      <c r="P17" s="248">
        <f>SUM(P8:P16)</f>
        <v>0</v>
      </c>
      <c r="Q17" s="249"/>
      <c r="R17" s="121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</row>
    <row r="18" spans="1:54" ht="21" customHeight="1" x14ac:dyDescent="0.25">
      <c r="A18" s="272" t="s">
        <v>272</v>
      </c>
      <c r="B18" s="273"/>
      <c r="C18" s="274"/>
      <c r="D18" s="38"/>
      <c r="E18" s="245" t="s">
        <v>276</v>
      </c>
      <c r="F18" s="246"/>
      <c r="G18" s="246"/>
      <c r="H18" s="246"/>
      <c r="I18" s="246"/>
      <c r="J18" s="246"/>
      <c r="K18" s="246"/>
      <c r="L18" s="246"/>
      <c r="M18" s="246"/>
      <c r="N18" s="246"/>
      <c r="O18" s="247"/>
      <c r="P18" s="248"/>
      <c r="Q18" s="249"/>
      <c r="R18" s="121"/>
      <c r="T18" s="92" t="s">
        <v>12</v>
      </c>
      <c r="U18" s="92">
        <f>SUM(U11:U16)</f>
        <v>0</v>
      </c>
      <c r="V18" s="92">
        <f>SUM(V11:V16)</f>
        <v>0</v>
      </c>
      <c r="W18" s="92">
        <f>SUM(W11:W16)</f>
        <v>0</v>
      </c>
      <c r="X18" s="92">
        <f>SUM(X11:X16)</f>
        <v>0</v>
      </c>
      <c r="Y18" s="92" t="s">
        <v>12</v>
      </c>
      <c r="Z18" s="92">
        <f>SUM(Z11:Z16)</f>
        <v>0</v>
      </c>
      <c r="AA18" s="92">
        <f>SUM(AA11:AA16)</f>
        <v>0</v>
      </c>
      <c r="AB18" s="92">
        <f>SUM(AB11:AB16)</f>
        <v>0</v>
      </c>
      <c r="AC18" s="92">
        <f>SUM(AC11:AC16)</f>
        <v>0</v>
      </c>
      <c r="AD18" s="92" t="s">
        <v>12</v>
      </c>
      <c r="AE18" s="92">
        <f>SUM(AE11:AE16)</f>
        <v>0</v>
      </c>
      <c r="AF18" s="92">
        <f>SUM(AF11:AF16)</f>
        <v>0</v>
      </c>
      <c r="AG18" s="92">
        <f>SUM(AG11:AG16)</f>
        <v>0</v>
      </c>
      <c r="AH18" s="92">
        <f>SUM(AH11:AH16)</f>
        <v>0</v>
      </c>
      <c r="AI18" s="92" t="s">
        <v>12</v>
      </c>
      <c r="AJ18" s="92">
        <f>SUM(AJ11:AJ16)</f>
        <v>0</v>
      </c>
      <c r="AK18" s="92">
        <f>SUM(AK11:AK16)</f>
        <v>0</v>
      </c>
      <c r="AL18" s="92">
        <f>SUM(AL11:AL16)</f>
        <v>0</v>
      </c>
      <c r="AM18" s="92">
        <f>SUM(AM11:AM16)</f>
        <v>0</v>
      </c>
      <c r="AN18" s="92" t="s">
        <v>12</v>
      </c>
      <c r="AO18" s="92">
        <f>SUM(AO11:AO16)</f>
        <v>0</v>
      </c>
      <c r="AP18" s="92">
        <f>SUM(AP11:AP16)</f>
        <v>0</v>
      </c>
      <c r="AQ18" s="92">
        <f>SUM(AQ11:AQ16)</f>
        <v>0</v>
      </c>
      <c r="AR18" s="92">
        <f>SUM(AR11:AR16)</f>
        <v>0</v>
      </c>
      <c r="AS18" s="92" t="s">
        <v>12</v>
      </c>
      <c r="AT18" s="92">
        <f>SUM(AT11:AT16)</f>
        <v>0</v>
      </c>
      <c r="AU18" s="92">
        <f>SUM(AU11:AU16)</f>
        <v>0</v>
      </c>
      <c r="AV18" s="92">
        <f>SUM(AV11:AV16)</f>
        <v>0</v>
      </c>
      <c r="AW18" s="92">
        <f>SUM(AW11:AW16)</f>
        <v>0</v>
      </c>
      <c r="AX18" s="92" t="s">
        <v>12</v>
      </c>
      <c r="AY18" s="92">
        <f>SUM(AY11:AY16)</f>
        <v>0</v>
      </c>
      <c r="AZ18" s="92">
        <f>SUM(AZ11:AZ16)</f>
        <v>0</v>
      </c>
      <c r="BA18" s="92">
        <f>SUM(BA11:BA16)</f>
        <v>0</v>
      </c>
      <c r="BB18" s="92">
        <f>SUM(BB11:BB16)</f>
        <v>0</v>
      </c>
    </row>
    <row r="19" spans="1:54" ht="15" customHeight="1" x14ac:dyDescent="0.25">
      <c r="A19" s="272" t="s">
        <v>273</v>
      </c>
      <c r="B19" s="273"/>
      <c r="C19" s="274"/>
      <c r="D19" s="38"/>
      <c r="E19" s="245" t="s">
        <v>277</v>
      </c>
      <c r="F19" s="246"/>
      <c r="G19" s="246"/>
      <c r="H19" s="246"/>
      <c r="I19" s="246"/>
      <c r="J19" s="246"/>
      <c r="K19" s="246"/>
      <c r="L19" s="246"/>
      <c r="M19" s="246"/>
      <c r="N19" s="246"/>
      <c r="O19" s="247"/>
      <c r="P19" s="248"/>
      <c r="Q19" s="249"/>
      <c r="R19" s="121"/>
    </row>
    <row r="20" spans="1:54" ht="15.75" x14ac:dyDescent="0.25">
      <c r="A20" s="275" t="s">
        <v>274</v>
      </c>
      <c r="B20" s="275"/>
      <c r="C20" s="275"/>
      <c r="D20" s="38">
        <f>D17+D18+D19</f>
        <v>0</v>
      </c>
      <c r="E20" s="242" t="s">
        <v>278</v>
      </c>
      <c r="F20" s="242"/>
      <c r="G20" s="242"/>
      <c r="H20" s="242"/>
      <c r="I20" s="242"/>
      <c r="J20" s="242"/>
      <c r="K20" s="242"/>
      <c r="L20" s="242"/>
      <c r="M20" s="242"/>
      <c r="N20" s="242"/>
      <c r="O20" s="242"/>
      <c r="P20" s="243">
        <f>P17+P18+P19</f>
        <v>0</v>
      </c>
      <c r="Q20" s="244"/>
      <c r="R20" s="122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</row>
    <row r="21" spans="1:54" ht="15.75" x14ac:dyDescent="0.25">
      <c r="A21" s="16"/>
    </row>
    <row r="22" spans="1:54" ht="15.75" customHeight="1" x14ac:dyDescent="0.25">
      <c r="A22" s="238" t="s">
        <v>13</v>
      </c>
      <c r="B22" s="17" t="s">
        <v>67</v>
      </c>
      <c r="C22" s="279" t="s">
        <v>14</v>
      </c>
      <c r="D22" s="279"/>
      <c r="E22" s="279"/>
      <c r="F22" s="276" t="s">
        <v>15</v>
      </c>
      <c r="G22" s="277"/>
      <c r="H22" s="277"/>
      <c r="I22" s="277"/>
      <c r="J22" s="277"/>
      <c r="K22" s="277"/>
      <c r="L22" s="277"/>
      <c r="M22" s="277"/>
      <c r="N22" s="277"/>
      <c r="O22" s="277"/>
      <c r="P22" s="277"/>
      <c r="Q22" s="277"/>
      <c r="R22" s="277"/>
      <c r="S22" s="277"/>
      <c r="T22" s="277"/>
      <c r="U22" s="277"/>
      <c r="V22" s="277"/>
      <c r="W22" s="277"/>
      <c r="X22" s="277"/>
      <c r="Y22" s="277"/>
      <c r="Z22" s="278"/>
      <c r="AA22" s="266" t="s">
        <v>16</v>
      </c>
      <c r="AB22" s="266"/>
      <c r="AC22" s="266"/>
      <c r="AD22" s="266"/>
      <c r="AE22" s="266"/>
      <c r="AF22" s="266"/>
      <c r="AG22" s="266"/>
      <c r="AH22" s="266"/>
      <c r="AI22" s="266"/>
      <c r="AJ22" s="266"/>
      <c r="AK22" s="266"/>
      <c r="AL22" s="266"/>
      <c r="AM22" s="266"/>
      <c r="AN22" s="266"/>
      <c r="AO22" s="266"/>
      <c r="AP22" s="266"/>
      <c r="AQ22" s="238" t="s">
        <v>76</v>
      </c>
      <c r="AR22" s="238" t="s">
        <v>17</v>
      </c>
      <c r="AS22" s="238"/>
      <c r="AT22" s="265" t="s">
        <v>197</v>
      </c>
      <c r="AU22" s="263" t="s">
        <v>88</v>
      </c>
    </row>
    <row r="23" spans="1:54" ht="24.75" customHeight="1" x14ac:dyDescent="0.25">
      <c r="A23" s="238"/>
      <c r="B23" s="238" t="s">
        <v>147</v>
      </c>
      <c r="C23" s="238" t="s">
        <v>207</v>
      </c>
      <c r="D23" s="238" t="s">
        <v>208</v>
      </c>
      <c r="E23" s="238" t="s">
        <v>209</v>
      </c>
      <c r="F23" s="238" t="s">
        <v>57</v>
      </c>
      <c r="G23" s="238"/>
      <c r="H23" s="238" t="s">
        <v>59</v>
      </c>
      <c r="I23" s="238"/>
      <c r="J23" s="238" t="s">
        <v>58</v>
      </c>
      <c r="K23" s="238"/>
      <c r="L23" s="238" t="s">
        <v>60</v>
      </c>
      <c r="M23" s="238"/>
      <c r="N23" s="238" t="s">
        <v>61</v>
      </c>
      <c r="O23" s="238"/>
      <c r="P23" s="238" t="s">
        <v>62</v>
      </c>
      <c r="Q23" s="238"/>
      <c r="R23" s="118"/>
      <c r="S23" s="238" t="s">
        <v>63</v>
      </c>
      <c r="T23" s="238"/>
      <c r="U23" s="238" t="s">
        <v>64</v>
      </c>
      <c r="V23" s="238"/>
      <c r="W23" s="238" t="s">
        <v>65</v>
      </c>
      <c r="X23" s="238"/>
      <c r="Y23" s="238" t="s">
        <v>66</v>
      </c>
      <c r="Z23" s="238"/>
      <c r="AA23" s="238" t="s">
        <v>18</v>
      </c>
      <c r="AB23" s="238"/>
      <c r="AC23" s="267" t="s">
        <v>19</v>
      </c>
      <c r="AD23" s="268"/>
      <c r="AE23" s="238" t="s">
        <v>68</v>
      </c>
      <c r="AF23" s="238"/>
      <c r="AG23" s="238" t="s">
        <v>69</v>
      </c>
      <c r="AH23" s="238"/>
      <c r="AI23" s="238" t="s">
        <v>20</v>
      </c>
      <c r="AJ23" s="238"/>
      <c r="AK23" s="238" t="s">
        <v>21</v>
      </c>
      <c r="AL23" s="238"/>
      <c r="AM23" s="238" t="s">
        <v>70</v>
      </c>
      <c r="AN23" s="238"/>
      <c r="AO23" s="238" t="s">
        <v>71</v>
      </c>
      <c r="AP23" s="238"/>
      <c r="AQ23" s="238"/>
      <c r="AR23" s="271" t="s">
        <v>22</v>
      </c>
      <c r="AS23" s="271" t="s">
        <v>23</v>
      </c>
      <c r="AT23" s="265"/>
      <c r="AU23" s="263"/>
    </row>
    <row r="24" spans="1:54" x14ac:dyDescent="0.25">
      <c r="A24" s="238"/>
      <c r="B24" s="238"/>
      <c r="C24" s="238"/>
      <c r="D24" s="238"/>
      <c r="E24" s="238"/>
      <c r="F24" s="238"/>
      <c r="G24" s="238"/>
      <c r="H24" s="238"/>
      <c r="I24" s="238"/>
      <c r="J24" s="238"/>
      <c r="K24" s="238"/>
      <c r="L24" s="238"/>
      <c r="M24" s="238"/>
      <c r="N24" s="238"/>
      <c r="O24" s="238"/>
      <c r="P24" s="238"/>
      <c r="Q24" s="238"/>
      <c r="R24" s="118"/>
      <c r="S24" s="238"/>
      <c r="T24" s="238"/>
      <c r="U24" s="238"/>
      <c r="V24" s="238"/>
      <c r="W24" s="238"/>
      <c r="X24" s="238"/>
      <c r="Y24" s="238"/>
      <c r="Z24" s="238"/>
      <c r="AA24" s="238"/>
      <c r="AB24" s="238"/>
      <c r="AC24" s="269"/>
      <c r="AD24" s="270"/>
      <c r="AE24" s="238"/>
      <c r="AF24" s="238"/>
      <c r="AG24" s="238"/>
      <c r="AH24" s="238"/>
      <c r="AI24" s="238"/>
      <c r="AJ24" s="238"/>
      <c r="AK24" s="238"/>
      <c r="AL24" s="238"/>
      <c r="AM24" s="238"/>
      <c r="AN24" s="238"/>
      <c r="AO24" s="238"/>
      <c r="AP24" s="238"/>
      <c r="AQ24" s="238"/>
      <c r="AR24" s="271"/>
      <c r="AS24" s="271"/>
      <c r="AT24" s="265"/>
      <c r="AU24" s="263"/>
    </row>
    <row r="25" spans="1:54" ht="15" customHeight="1" x14ac:dyDescent="0.25">
      <c r="A25" s="238"/>
      <c r="B25" s="238"/>
      <c r="C25" s="238" t="s">
        <v>74</v>
      </c>
      <c r="D25" s="238" t="s">
        <v>75</v>
      </c>
      <c r="E25" s="238" t="s">
        <v>74</v>
      </c>
      <c r="F25" s="238" t="s">
        <v>75</v>
      </c>
      <c r="G25" s="238"/>
      <c r="H25" s="238" t="s">
        <v>75</v>
      </c>
      <c r="I25" s="238"/>
      <c r="J25" s="238" t="s">
        <v>75</v>
      </c>
      <c r="K25" s="238"/>
      <c r="L25" s="238" t="s">
        <v>75</v>
      </c>
      <c r="M25" s="238"/>
      <c r="N25" s="238" t="s">
        <v>75</v>
      </c>
      <c r="O25" s="238"/>
      <c r="P25" s="238" t="s">
        <v>75</v>
      </c>
      <c r="Q25" s="238"/>
      <c r="R25" s="118"/>
      <c r="S25" s="238" t="s">
        <v>75</v>
      </c>
      <c r="T25" s="238"/>
      <c r="U25" s="238" t="s">
        <v>75</v>
      </c>
      <c r="V25" s="238"/>
      <c r="W25" s="238" t="s">
        <v>75</v>
      </c>
      <c r="X25" s="238"/>
      <c r="Y25" s="238" t="s">
        <v>75</v>
      </c>
      <c r="Z25" s="238"/>
      <c r="AA25" s="238" t="s">
        <v>75</v>
      </c>
      <c r="AB25" s="238"/>
      <c r="AC25" s="238" t="s">
        <v>75</v>
      </c>
      <c r="AD25" s="238"/>
      <c r="AE25" s="238" t="s">
        <v>75</v>
      </c>
      <c r="AF25" s="238"/>
      <c r="AG25" s="238" t="s">
        <v>75</v>
      </c>
      <c r="AH25" s="238"/>
      <c r="AI25" s="238" t="s">
        <v>75</v>
      </c>
      <c r="AJ25" s="238"/>
      <c r="AK25" s="238" t="s">
        <v>75</v>
      </c>
      <c r="AL25" s="238"/>
      <c r="AM25" s="238" t="s">
        <v>75</v>
      </c>
      <c r="AN25" s="238"/>
      <c r="AO25" s="238" t="s">
        <v>75</v>
      </c>
      <c r="AP25" s="238"/>
      <c r="AQ25" s="238"/>
      <c r="AR25" s="271"/>
      <c r="AS25" s="271"/>
      <c r="AT25" s="265"/>
      <c r="AU25" s="263"/>
    </row>
    <row r="26" spans="1:54" x14ac:dyDescent="0.25">
      <c r="A26" s="238"/>
      <c r="B26" s="238"/>
      <c r="C26" s="238"/>
      <c r="D26" s="238"/>
      <c r="E26" s="238"/>
      <c r="F26" s="18" t="s">
        <v>22</v>
      </c>
      <c r="G26" s="18" t="s">
        <v>23</v>
      </c>
      <c r="H26" s="18" t="s">
        <v>22</v>
      </c>
      <c r="I26" s="18" t="s">
        <v>23</v>
      </c>
      <c r="J26" s="18" t="s">
        <v>22</v>
      </c>
      <c r="K26" s="18" t="s">
        <v>23</v>
      </c>
      <c r="L26" s="18" t="s">
        <v>22</v>
      </c>
      <c r="M26" s="18" t="s">
        <v>23</v>
      </c>
      <c r="N26" s="18" t="s">
        <v>22</v>
      </c>
      <c r="O26" s="18" t="s">
        <v>23</v>
      </c>
      <c r="P26" s="18" t="s">
        <v>22</v>
      </c>
      <c r="Q26" s="18" t="s">
        <v>23</v>
      </c>
      <c r="R26" s="18"/>
      <c r="S26" s="18" t="s">
        <v>22</v>
      </c>
      <c r="T26" s="18" t="s">
        <v>23</v>
      </c>
      <c r="U26" s="18" t="s">
        <v>22</v>
      </c>
      <c r="V26" s="18" t="s">
        <v>23</v>
      </c>
      <c r="W26" s="18" t="s">
        <v>22</v>
      </c>
      <c r="X26" s="18" t="s">
        <v>23</v>
      </c>
      <c r="Y26" s="18" t="s">
        <v>22</v>
      </c>
      <c r="Z26" s="18" t="s">
        <v>23</v>
      </c>
      <c r="AA26" s="18" t="s">
        <v>22</v>
      </c>
      <c r="AB26" s="18" t="s">
        <v>23</v>
      </c>
      <c r="AC26" s="18" t="s">
        <v>22</v>
      </c>
      <c r="AD26" s="18" t="s">
        <v>23</v>
      </c>
      <c r="AE26" s="18" t="s">
        <v>22</v>
      </c>
      <c r="AF26" s="18" t="s">
        <v>23</v>
      </c>
      <c r="AG26" s="18" t="s">
        <v>22</v>
      </c>
      <c r="AH26" s="18" t="s">
        <v>23</v>
      </c>
      <c r="AI26" s="18" t="s">
        <v>22</v>
      </c>
      <c r="AJ26" s="18" t="s">
        <v>23</v>
      </c>
      <c r="AK26" s="18" t="s">
        <v>22</v>
      </c>
      <c r="AL26" s="18" t="s">
        <v>23</v>
      </c>
      <c r="AM26" s="18" t="s">
        <v>22</v>
      </c>
      <c r="AN26" s="18" t="s">
        <v>23</v>
      </c>
      <c r="AO26" s="18" t="s">
        <v>22</v>
      </c>
      <c r="AP26" s="18" t="s">
        <v>23</v>
      </c>
      <c r="AQ26" s="238"/>
      <c r="AR26" s="271"/>
      <c r="AS26" s="271"/>
      <c r="AT26" s="265"/>
      <c r="AU26" s="263"/>
    </row>
    <row r="27" spans="1:54" x14ac:dyDescent="0.25">
      <c r="A27" s="14">
        <v>0</v>
      </c>
      <c r="B27" s="14">
        <v>1</v>
      </c>
      <c r="C27" s="14">
        <v>2</v>
      </c>
      <c r="D27" s="14">
        <v>3</v>
      </c>
      <c r="E27" s="14">
        <v>4</v>
      </c>
      <c r="F27" s="14">
        <v>5</v>
      </c>
      <c r="G27" s="14">
        <v>6</v>
      </c>
      <c r="H27" s="14">
        <v>7</v>
      </c>
      <c r="I27" s="14">
        <v>8</v>
      </c>
      <c r="J27" s="14">
        <v>9</v>
      </c>
      <c r="K27" s="14">
        <v>10</v>
      </c>
      <c r="L27" s="14">
        <v>11</v>
      </c>
      <c r="M27" s="14">
        <v>12</v>
      </c>
      <c r="N27" s="14">
        <v>13</v>
      </c>
      <c r="O27" s="14">
        <v>14</v>
      </c>
      <c r="P27" s="14">
        <v>15</v>
      </c>
      <c r="Q27" s="14">
        <v>16</v>
      </c>
      <c r="R27" s="14"/>
      <c r="S27" s="14">
        <v>17</v>
      </c>
      <c r="T27" s="14">
        <v>18</v>
      </c>
      <c r="U27" s="14">
        <v>19</v>
      </c>
      <c r="V27" s="14">
        <v>20</v>
      </c>
      <c r="W27" s="14">
        <v>21</v>
      </c>
      <c r="X27" s="14">
        <v>22</v>
      </c>
      <c r="Y27" s="14">
        <v>23</v>
      </c>
      <c r="Z27" s="14">
        <v>24</v>
      </c>
      <c r="AA27" s="14">
        <v>25</v>
      </c>
      <c r="AB27" s="14">
        <v>26</v>
      </c>
      <c r="AC27" s="14">
        <v>27</v>
      </c>
      <c r="AD27" s="14">
        <v>28</v>
      </c>
      <c r="AE27" s="14">
        <v>29</v>
      </c>
      <c r="AF27" s="14">
        <v>30</v>
      </c>
      <c r="AG27" s="14">
        <v>31</v>
      </c>
      <c r="AH27" s="14">
        <v>32</v>
      </c>
      <c r="AI27" s="14">
        <v>33</v>
      </c>
      <c r="AJ27" s="14">
        <v>34</v>
      </c>
      <c r="AK27" s="14">
        <v>35</v>
      </c>
      <c r="AL27" s="14">
        <v>36</v>
      </c>
      <c r="AM27" s="14">
        <v>37</v>
      </c>
      <c r="AN27" s="14">
        <v>38</v>
      </c>
      <c r="AO27" s="14">
        <v>39</v>
      </c>
      <c r="AP27" s="14">
        <v>40</v>
      </c>
      <c r="AQ27" s="14">
        <v>41</v>
      </c>
      <c r="AR27" s="14">
        <v>42</v>
      </c>
      <c r="AS27" s="14">
        <v>43</v>
      </c>
      <c r="AT27" s="14"/>
      <c r="AU27" s="13"/>
    </row>
    <row r="28" spans="1:54" x14ac:dyDescent="0.25">
      <c r="A28" s="19">
        <v>1</v>
      </c>
      <c r="B28" s="20" t="s">
        <v>24</v>
      </c>
      <c r="C28" s="21"/>
      <c r="D28" s="21"/>
      <c r="E28" s="21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138">
        <f>AR28+AS28+C28+D28+E28</f>
        <v>0</v>
      </c>
      <c r="AR28" s="24">
        <f>SUM(F28,H28,J28,L28,N28,P28,S28,U28,W28,Y28,AA28,AC28,AE28,AG28,AI28,AK28,AM28,AO28)</f>
        <v>0</v>
      </c>
      <c r="AS28" s="24">
        <f>SUM(G28,I28,K28,M28,O28,Q28,T28,V28,X28,Z28,AB28,AD28,AF28,AH28,AJ28,AL28,AN28,AP28)</f>
        <v>0</v>
      </c>
      <c r="AT28" s="24"/>
      <c r="AU28" s="13"/>
    </row>
    <row r="29" spans="1:54" x14ac:dyDescent="0.25">
      <c r="A29" s="19">
        <v>2</v>
      </c>
      <c r="B29" s="20" t="s">
        <v>25</v>
      </c>
      <c r="C29" s="22"/>
      <c r="D29" s="22"/>
      <c r="E29" s="22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5">
        <f>AR29+AS29+C29+D29+E29</f>
        <v>0</v>
      </c>
      <c r="AR29" s="24">
        <f>SUM(F29,H29,J29,L29,N29,P29,S29,U29,W29,Y29,AA29,AC29,AE29,AG29,AI29,AK29,AM29,AO29)</f>
        <v>0</v>
      </c>
      <c r="AS29" s="24">
        <f>SUM(G29,I29,K29,M29,O29,Q29,T29,V29,X29,Z29,AB29,AD29,AF29,AH29,AJ29,AL29,AN29,AP29)</f>
        <v>0</v>
      </c>
      <c r="AT29" s="24"/>
      <c r="AU29" s="13"/>
    </row>
    <row r="30" spans="1:54" ht="20.25" customHeight="1" x14ac:dyDescent="0.25">
      <c r="A30" s="19">
        <v>3</v>
      </c>
      <c r="B30" s="20" t="s">
        <v>26</v>
      </c>
      <c r="C30" s="22"/>
      <c r="D30" s="22"/>
      <c r="E30" s="22"/>
      <c r="F30" s="21">
        <f>SUM(F31:F34)</f>
        <v>0</v>
      </c>
      <c r="G30" s="21">
        <f t="shared" ref="G30:AS30" si="0">SUM(G31:G34)</f>
        <v>0</v>
      </c>
      <c r="H30" s="21">
        <f t="shared" si="0"/>
        <v>0</v>
      </c>
      <c r="I30" s="21">
        <f t="shared" si="0"/>
        <v>0</v>
      </c>
      <c r="J30" s="21">
        <f t="shared" si="0"/>
        <v>0</v>
      </c>
      <c r="K30" s="21">
        <f t="shared" si="0"/>
        <v>0</v>
      </c>
      <c r="L30" s="21">
        <f t="shared" si="0"/>
        <v>0</v>
      </c>
      <c r="M30" s="21">
        <f t="shared" si="0"/>
        <v>0</v>
      </c>
      <c r="N30" s="21">
        <f t="shared" si="0"/>
        <v>0</v>
      </c>
      <c r="O30" s="21">
        <f t="shared" si="0"/>
        <v>0</v>
      </c>
      <c r="P30" s="21">
        <f t="shared" si="0"/>
        <v>0</v>
      </c>
      <c r="Q30" s="21">
        <f t="shared" si="0"/>
        <v>0</v>
      </c>
      <c r="R30" s="21"/>
      <c r="S30" s="21">
        <f t="shared" si="0"/>
        <v>0</v>
      </c>
      <c r="T30" s="21">
        <f t="shared" si="0"/>
        <v>0</v>
      </c>
      <c r="U30" s="21">
        <f t="shared" si="0"/>
        <v>0</v>
      </c>
      <c r="V30" s="21">
        <f t="shared" si="0"/>
        <v>0</v>
      </c>
      <c r="W30" s="21">
        <f t="shared" si="0"/>
        <v>0</v>
      </c>
      <c r="X30" s="21">
        <f t="shared" si="0"/>
        <v>0</v>
      </c>
      <c r="Y30" s="21">
        <f t="shared" si="0"/>
        <v>0</v>
      </c>
      <c r="Z30" s="21">
        <f t="shared" si="0"/>
        <v>0</v>
      </c>
      <c r="AA30" s="24">
        <f t="shared" si="0"/>
        <v>0</v>
      </c>
      <c r="AB30" s="24">
        <f t="shared" si="0"/>
        <v>0</v>
      </c>
      <c r="AC30" s="24">
        <f t="shared" si="0"/>
        <v>0</v>
      </c>
      <c r="AD30" s="24">
        <f t="shared" si="0"/>
        <v>0</v>
      </c>
      <c r="AE30" s="24">
        <f t="shared" si="0"/>
        <v>0</v>
      </c>
      <c r="AF30" s="24">
        <f t="shared" si="0"/>
        <v>0</v>
      </c>
      <c r="AG30" s="24">
        <f t="shared" ref="AG30:AH30" si="1">SUM(AG31:AG34)</f>
        <v>0</v>
      </c>
      <c r="AH30" s="24">
        <f t="shared" si="1"/>
        <v>0</v>
      </c>
      <c r="AI30" s="24">
        <f t="shared" si="0"/>
        <v>0</v>
      </c>
      <c r="AJ30" s="24">
        <f t="shared" si="0"/>
        <v>0</v>
      </c>
      <c r="AK30" s="24">
        <f t="shared" ref="AK30:AL30" si="2">SUM(AK31:AK34)</f>
        <v>0</v>
      </c>
      <c r="AL30" s="24">
        <f t="shared" si="2"/>
        <v>0</v>
      </c>
      <c r="AM30" s="24">
        <f t="shared" si="0"/>
        <v>0</v>
      </c>
      <c r="AN30" s="24">
        <f t="shared" si="0"/>
        <v>0</v>
      </c>
      <c r="AO30" s="24">
        <f t="shared" ref="AO30:AP30" si="3">SUM(AO31:AO34)</f>
        <v>0</v>
      </c>
      <c r="AP30" s="24">
        <f t="shared" si="3"/>
        <v>0</v>
      </c>
      <c r="AQ30" s="24">
        <f t="shared" si="0"/>
        <v>0</v>
      </c>
      <c r="AR30" s="24">
        <f t="shared" si="0"/>
        <v>0</v>
      </c>
      <c r="AS30" s="24">
        <f t="shared" si="0"/>
        <v>0</v>
      </c>
      <c r="AT30" s="26">
        <f>SUM(AT31:AT34)</f>
        <v>0</v>
      </c>
      <c r="AU30" s="13"/>
    </row>
    <row r="31" spans="1:54" ht="15.75" x14ac:dyDescent="0.25">
      <c r="A31" s="27"/>
      <c r="B31" s="28" t="s">
        <v>27</v>
      </c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9">
        <f>AR31+AS31+C31+D31+E31</f>
        <v>0</v>
      </c>
      <c r="AR31" s="23">
        <f t="shared" ref="AR31:AS34" si="4">SUM(F31,H31,J31,L31,N31,P31,S31,U31,W31,Y31,AA31,AC31,AE31,AG31,AI31,AK31,AM31,AO31)</f>
        <v>0</v>
      </c>
      <c r="AS31" s="23">
        <f t="shared" si="4"/>
        <v>0</v>
      </c>
      <c r="AT31" s="136">
        <f>AQ31/20</f>
        <v>0</v>
      </c>
      <c r="AU31" s="13"/>
    </row>
    <row r="32" spans="1:54" ht="15.75" x14ac:dyDescent="0.25">
      <c r="A32" s="27"/>
      <c r="B32" s="28" t="s">
        <v>28</v>
      </c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9">
        <f>AR32+AS32+C32+D32+E32</f>
        <v>0</v>
      </c>
      <c r="AR32" s="23">
        <f t="shared" si="4"/>
        <v>0</v>
      </c>
      <c r="AS32" s="23">
        <f t="shared" si="4"/>
        <v>0</v>
      </c>
      <c r="AT32" s="136">
        <f t="shared" ref="AT32:AT34" si="5">AQ32/20</f>
        <v>0</v>
      </c>
      <c r="AU32" s="13"/>
    </row>
    <row r="33" spans="1:47" ht="15.75" x14ac:dyDescent="0.25">
      <c r="A33" s="27"/>
      <c r="B33" s="28" t="s">
        <v>55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9">
        <f>AR33+AS33+C33+D33+E33</f>
        <v>0</v>
      </c>
      <c r="AR33" s="23">
        <f t="shared" si="4"/>
        <v>0</v>
      </c>
      <c r="AS33" s="23">
        <f t="shared" si="4"/>
        <v>0</v>
      </c>
      <c r="AT33" s="136">
        <f t="shared" si="5"/>
        <v>0</v>
      </c>
      <c r="AU33" s="13"/>
    </row>
    <row r="34" spans="1:47" ht="15.75" x14ac:dyDescent="0.25">
      <c r="A34" s="27"/>
      <c r="B34" s="28" t="s">
        <v>56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9">
        <f>AR34+AS34+C34+D34+E34</f>
        <v>0</v>
      </c>
      <c r="AR34" s="23">
        <f t="shared" si="4"/>
        <v>0</v>
      </c>
      <c r="AS34" s="23">
        <f t="shared" si="4"/>
        <v>0</v>
      </c>
      <c r="AT34" s="136">
        <f t="shared" si="5"/>
        <v>0</v>
      </c>
      <c r="AU34" s="13"/>
    </row>
    <row r="35" spans="1:47" ht="22.5" customHeight="1" x14ac:dyDescent="0.25">
      <c r="A35" s="19">
        <v>4</v>
      </c>
      <c r="B35" s="20" t="s">
        <v>29</v>
      </c>
      <c r="C35" s="22"/>
      <c r="D35" s="22"/>
      <c r="E35" s="22"/>
      <c r="F35" s="21">
        <f>SUM(F36:F39)</f>
        <v>0</v>
      </c>
      <c r="G35" s="21">
        <f t="shared" ref="G35:T35" si="6">SUM(G36:G39)</f>
        <v>0</v>
      </c>
      <c r="H35" s="21">
        <f t="shared" si="6"/>
        <v>0</v>
      </c>
      <c r="I35" s="21">
        <f t="shared" si="6"/>
        <v>0</v>
      </c>
      <c r="J35" s="21">
        <f t="shared" si="6"/>
        <v>0</v>
      </c>
      <c r="K35" s="21">
        <f t="shared" si="6"/>
        <v>0</v>
      </c>
      <c r="L35" s="21">
        <f t="shared" si="6"/>
        <v>0</v>
      </c>
      <c r="M35" s="21">
        <f t="shared" si="6"/>
        <v>0</v>
      </c>
      <c r="N35" s="21">
        <f t="shared" si="6"/>
        <v>0</v>
      </c>
      <c r="O35" s="21">
        <f t="shared" si="6"/>
        <v>0</v>
      </c>
      <c r="P35" s="21">
        <f t="shared" si="6"/>
        <v>0</v>
      </c>
      <c r="Q35" s="21">
        <f t="shared" si="6"/>
        <v>0</v>
      </c>
      <c r="R35" s="21"/>
      <c r="S35" s="21">
        <f t="shared" si="6"/>
        <v>0</v>
      </c>
      <c r="T35" s="21">
        <f t="shared" si="6"/>
        <v>0</v>
      </c>
      <c r="U35" s="21">
        <f t="shared" ref="U35" si="7">SUM(U36:U39)</f>
        <v>0</v>
      </c>
      <c r="V35" s="21">
        <f t="shared" ref="V35" si="8">SUM(V36:V39)</f>
        <v>0</v>
      </c>
      <c r="W35" s="21">
        <f t="shared" ref="W35" si="9">SUM(W36:W39)</f>
        <v>0</v>
      </c>
      <c r="X35" s="21">
        <f t="shared" ref="X35" si="10">SUM(X36:X39)</f>
        <v>0</v>
      </c>
      <c r="Y35" s="21">
        <f t="shared" ref="Y35" si="11">SUM(Y36:Y39)</f>
        <v>0</v>
      </c>
      <c r="Z35" s="21">
        <f t="shared" ref="Z35" si="12">SUM(Z36:Z39)</f>
        <v>0</v>
      </c>
      <c r="AA35" s="24">
        <f t="shared" ref="AA35" si="13">SUM(AA36:AA39)</f>
        <v>0</v>
      </c>
      <c r="AB35" s="24">
        <f t="shared" ref="AB35" si="14">SUM(AB36:AB39)</f>
        <v>0</v>
      </c>
      <c r="AC35" s="24">
        <f t="shared" ref="AC35" si="15">SUM(AC36:AC39)</f>
        <v>0</v>
      </c>
      <c r="AD35" s="24">
        <f t="shared" ref="AD35" si="16">SUM(AD36:AD39)</f>
        <v>0</v>
      </c>
      <c r="AE35" s="24">
        <f t="shared" ref="AE35:AH35" si="17">SUM(AE36:AE39)</f>
        <v>0</v>
      </c>
      <c r="AF35" s="24">
        <f t="shared" ref="AF35" si="18">SUM(AF36:AF39)</f>
        <v>0</v>
      </c>
      <c r="AG35" s="24">
        <f t="shared" si="17"/>
        <v>0</v>
      </c>
      <c r="AH35" s="24">
        <f t="shared" si="17"/>
        <v>0</v>
      </c>
      <c r="AI35" s="24">
        <f t="shared" ref="AI35:AK35" si="19">SUM(AI36:AI39)</f>
        <v>0</v>
      </c>
      <c r="AJ35" s="24">
        <f>SUM(AJ36:AJ39)</f>
        <v>0</v>
      </c>
      <c r="AK35" s="24">
        <f t="shared" si="19"/>
        <v>0</v>
      </c>
      <c r="AL35" s="24">
        <f t="shared" ref="AL35" si="20">SUM(AL36:AL39)</f>
        <v>0</v>
      </c>
      <c r="AM35" s="24">
        <f t="shared" ref="AM35:AO35" si="21">SUM(AM36:AM39)</f>
        <v>0</v>
      </c>
      <c r="AN35" s="24">
        <f t="shared" ref="AN35:AP35" si="22">SUM(AN36:AN39)</f>
        <v>0</v>
      </c>
      <c r="AO35" s="24">
        <f t="shared" si="21"/>
        <v>0</v>
      </c>
      <c r="AP35" s="24">
        <f t="shared" si="22"/>
        <v>0</v>
      </c>
      <c r="AQ35" s="24">
        <f t="shared" ref="AQ35" si="23">SUM(AQ36:AQ39)</f>
        <v>0</v>
      </c>
      <c r="AR35" s="24">
        <f t="shared" ref="AR35" si="24">SUM(AR36:AR39)</f>
        <v>0</v>
      </c>
      <c r="AS35" s="24">
        <f t="shared" ref="AS35:AT35" si="25">SUM(AS36:AS39)</f>
        <v>0</v>
      </c>
      <c r="AT35" s="26">
        <f t="shared" si="25"/>
        <v>0</v>
      </c>
      <c r="AU35" s="13"/>
    </row>
    <row r="36" spans="1:47" ht="15.75" x14ac:dyDescent="0.25">
      <c r="A36" s="27"/>
      <c r="B36" s="28" t="s">
        <v>30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9">
        <f>AR36+AS36+C36+D36+E36</f>
        <v>0</v>
      </c>
      <c r="AR36" s="23">
        <f t="shared" ref="AR36:AS39" si="26">SUM(F36,H36,J36,L36,N36,P36,S36,U36,W36,Y36,AA36,AC36,AE36,AG36,AI36,AK36,AM36,AO36)</f>
        <v>0</v>
      </c>
      <c r="AS36" s="23">
        <f t="shared" si="26"/>
        <v>0</v>
      </c>
      <c r="AT36" s="136">
        <f>AQ36/20</f>
        <v>0</v>
      </c>
      <c r="AU36" s="13"/>
    </row>
    <row r="37" spans="1:47" ht="15.75" x14ac:dyDescent="0.25">
      <c r="A37" s="27"/>
      <c r="B37" s="28" t="s">
        <v>31</v>
      </c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9">
        <f>AR37+AS37+C37+D37+E37</f>
        <v>0</v>
      </c>
      <c r="AR37" s="23">
        <f t="shared" si="26"/>
        <v>0</v>
      </c>
      <c r="AS37" s="23">
        <f t="shared" si="26"/>
        <v>0</v>
      </c>
      <c r="AT37" s="136">
        <f t="shared" ref="AT37:AT39" si="27">AQ37/20</f>
        <v>0</v>
      </c>
      <c r="AU37" s="13"/>
    </row>
    <row r="38" spans="1:47" ht="15.75" x14ac:dyDescent="0.25">
      <c r="A38" s="27"/>
      <c r="B38" s="28" t="s">
        <v>32</v>
      </c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9">
        <f>AR38+AS38+C38+D38+E38</f>
        <v>0</v>
      </c>
      <c r="AR38" s="23">
        <f t="shared" si="26"/>
        <v>0</v>
      </c>
      <c r="AS38" s="23">
        <f t="shared" si="26"/>
        <v>0</v>
      </c>
      <c r="AT38" s="136">
        <f t="shared" si="27"/>
        <v>0</v>
      </c>
      <c r="AU38" s="13"/>
    </row>
    <row r="39" spans="1:47" ht="22.5" x14ac:dyDescent="0.25">
      <c r="A39" s="27"/>
      <c r="B39" s="28" t="s">
        <v>77</v>
      </c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9">
        <f>AR39+AS39+C39+D39+E39</f>
        <v>0</v>
      </c>
      <c r="AR39" s="23">
        <f t="shared" si="26"/>
        <v>0</v>
      </c>
      <c r="AS39" s="23">
        <f t="shared" si="26"/>
        <v>0</v>
      </c>
      <c r="AT39" s="136">
        <f t="shared" si="27"/>
        <v>0</v>
      </c>
      <c r="AU39" s="13"/>
    </row>
    <row r="40" spans="1:47" x14ac:dyDescent="0.25">
      <c r="A40" s="19">
        <v>5</v>
      </c>
      <c r="B40" s="20" t="s">
        <v>33</v>
      </c>
      <c r="C40" s="22"/>
      <c r="D40" s="22"/>
      <c r="E40" s="22"/>
      <c r="F40" s="21">
        <f>SUM(F41:F46)</f>
        <v>0</v>
      </c>
      <c r="G40" s="21">
        <f t="shared" ref="G40:AT40" si="28">SUM(G41:G46)</f>
        <v>0</v>
      </c>
      <c r="H40" s="21">
        <f t="shared" si="28"/>
        <v>0</v>
      </c>
      <c r="I40" s="21">
        <f t="shared" si="28"/>
        <v>0</v>
      </c>
      <c r="J40" s="21">
        <f t="shared" si="28"/>
        <v>0</v>
      </c>
      <c r="K40" s="21">
        <f t="shared" si="28"/>
        <v>0</v>
      </c>
      <c r="L40" s="21">
        <f t="shared" si="28"/>
        <v>0</v>
      </c>
      <c r="M40" s="21">
        <f t="shared" si="28"/>
        <v>0</v>
      </c>
      <c r="N40" s="21">
        <f t="shared" si="28"/>
        <v>0</v>
      </c>
      <c r="O40" s="21">
        <f t="shared" si="28"/>
        <v>0</v>
      </c>
      <c r="P40" s="21">
        <f t="shared" si="28"/>
        <v>0</v>
      </c>
      <c r="Q40" s="21">
        <f t="shared" si="28"/>
        <v>0</v>
      </c>
      <c r="R40" s="21"/>
      <c r="S40" s="21">
        <f t="shared" si="28"/>
        <v>0</v>
      </c>
      <c r="T40" s="21">
        <f t="shared" si="28"/>
        <v>0</v>
      </c>
      <c r="U40" s="21">
        <f t="shared" si="28"/>
        <v>0</v>
      </c>
      <c r="V40" s="21">
        <f t="shared" si="28"/>
        <v>0</v>
      </c>
      <c r="W40" s="21">
        <f t="shared" si="28"/>
        <v>0</v>
      </c>
      <c r="X40" s="21">
        <f t="shared" si="28"/>
        <v>0</v>
      </c>
      <c r="Y40" s="21">
        <f t="shared" si="28"/>
        <v>0</v>
      </c>
      <c r="Z40" s="21">
        <f t="shared" si="28"/>
        <v>0</v>
      </c>
      <c r="AA40" s="24">
        <f t="shared" si="28"/>
        <v>0</v>
      </c>
      <c r="AB40" s="24">
        <f t="shared" si="28"/>
        <v>0</v>
      </c>
      <c r="AC40" s="24">
        <f t="shared" si="28"/>
        <v>0</v>
      </c>
      <c r="AD40" s="24">
        <f t="shared" si="28"/>
        <v>0</v>
      </c>
      <c r="AE40" s="24">
        <f t="shared" si="28"/>
        <v>0</v>
      </c>
      <c r="AF40" s="24">
        <f t="shared" si="28"/>
        <v>0</v>
      </c>
      <c r="AG40" s="24">
        <f t="shared" ref="AG40:AH40" si="29">SUM(AG41:AG46)</f>
        <v>0</v>
      </c>
      <c r="AH40" s="24">
        <f t="shared" si="29"/>
        <v>0</v>
      </c>
      <c r="AI40" s="24">
        <f t="shared" si="28"/>
        <v>0</v>
      </c>
      <c r="AJ40" s="24">
        <f t="shared" si="28"/>
        <v>0</v>
      </c>
      <c r="AK40" s="24">
        <f t="shared" ref="AK40:AL40" si="30">SUM(AK41:AK46)</f>
        <v>0</v>
      </c>
      <c r="AL40" s="24">
        <f t="shared" si="30"/>
        <v>0</v>
      </c>
      <c r="AM40" s="24">
        <f t="shared" si="28"/>
        <v>0</v>
      </c>
      <c r="AN40" s="24">
        <f t="shared" si="28"/>
        <v>0</v>
      </c>
      <c r="AO40" s="24">
        <f t="shared" ref="AO40:AP40" si="31">SUM(AO41:AO46)</f>
        <v>0</v>
      </c>
      <c r="AP40" s="24">
        <f t="shared" si="31"/>
        <v>0</v>
      </c>
      <c r="AQ40" s="24">
        <f t="shared" si="28"/>
        <v>0</v>
      </c>
      <c r="AR40" s="24">
        <f t="shared" si="28"/>
        <v>0</v>
      </c>
      <c r="AS40" s="24">
        <f t="shared" si="28"/>
        <v>0</v>
      </c>
      <c r="AT40" s="26">
        <f t="shared" si="28"/>
        <v>0</v>
      </c>
      <c r="AU40" s="13"/>
    </row>
    <row r="41" spans="1:47" x14ac:dyDescent="0.25">
      <c r="A41" s="31"/>
      <c r="B41" s="28" t="s">
        <v>34</v>
      </c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9">
        <f t="shared" ref="AQ41:AQ46" si="32">AR41+AS41+C41+D41+E41</f>
        <v>0</v>
      </c>
      <c r="AR41" s="23">
        <f t="shared" ref="AR41:AS46" si="33">SUM(F41,H41,J41,L41,N41,P41,S41,U41,W41,Y41,AA41,AC41,AE41,AG41,AI41,AK41,AM41,AO41)</f>
        <v>0</v>
      </c>
      <c r="AS41" s="23">
        <f t="shared" si="33"/>
        <v>0</v>
      </c>
      <c r="AT41" s="136">
        <f>AQ41/20</f>
        <v>0</v>
      </c>
      <c r="AU41" s="13"/>
    </row>
    <row r="42" spans="1:47" ht="22.5" x14ac:dyDescent="0.25">
      <c r="A42" s="31"/>
      <c r="B42" s="28" t="s">
        <v>72</v>
      </c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9">
        <f t="shared" si="32"/>
        <v>0</v>
      </c>
      <c r="AR42" s="23">
        <f t="shared" si="33"/>
        <v>0</v>
      </c>
      <c r="AS42" s="23">
        <f t="shared" si="33"/>
        <v>0</v>
      </c>
      <c r="AT42" s="136">
        <f t="shared" ref="AT42:AT46" si="34">AQ42/20</f>
        <v>0</v>
      </c>
      <c r="AU42" s="13"/>
    </row>
    <row r="43" spans="1:47" ht="22.9" customHeight="1" x14ac:dyDescent="0.25">
      <c r="A43" s="31"/>
      <c r="B43" s="28" t="s">
        <v>73</v>
      </c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9">
        <f t="shared" si="32"/>
        <v>0</v>
      </c>
      <c r="AR43" s="23">
        <f t="shared" si="33"/>
        <v>0</v>
      </c>
      <c r="AS43" s="23">
        <f t="shared" si="33"/>
        <v>0</v>
      </c>
      <c r="AT43" s="136">
        <f t="shared" si="34"/>
        <v>0</v>
      </c>
      <c r="AU43" s="13"/>
    </row>
    <row r="44" spans="1:47" ht="22.5" x14ac:dyDescent="0.25">
      <c r="A44" s="31"/>
      <c r="B44" s="28" t="s">
        <v>251</v>
      </c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9">
        <f t="shared" si="32"/>
        <v>0</v>
      </c>
      <c r="AR44" s="23">
        <f t="shared" si="33"/>
        <v>0</v>
      </c>
      <c r="AS44" s="23">
        <f t="shared" si="33"/>
        <v>0</v>
      </c>
      <c r="AT44" s="136">
        <f t="shared" si="34"/>
        <v>0</v>
      </c>
      <c r="AU44" s="13"/>
    </row>
    <row r="45" spans="1:47" x14ac:dyDescent="0.25">
      <c r="A45" s="31"/>
      <c r="B45" s="28" t="s">
        <v>35</v>
      </c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9">
        <f t="shared" si="32"/>
        <v>0</v>
      </c>
      <c r="AR45" s="23">
        <f t="shared" si="33"/>
        <v>0</v>
      </c>
      <c r="AS45" s="23">
        <f t="shared" si="33"/>
        <v>0</v>
      </c>
      <c r="AT45" s="136">
        <f t="shared" si="34"/>
        <v>0</v>
      </c>
      <c r="AU45" s="13"/>
    </row>
    <row r="46" spans="1:47" x14ac:dyDescent="0.25">
      <c r="A46" s="31"/>
      <c r="B46" s="28" t="s">
        <v>36</v>
      </c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9">
        <f t="shared" si="32"/>
        <v>0</v>
      </c>
      <c r="AR46" s="23">
        <f t="shared" si="33"/>
        <v>0</v>
      </c>
      <c r="AS46" s="23">
        <f t="shared" si="33"/>
        <v>0</v>
      </c>
      <c r="AT46" s="136">
        <f t="shared" si="34"/>
        <v>0</v>
      </c>
      <c r="AU46" s="13"/>
    </row>
    <row r="47" spans="1:47" x14ac:dyDescent="0.25">
      <c r="A47" s="19">
        <v>6</v>
      </c>
      <c r="B47" s="20" t="s">
        <v>37</v>
      </c>
      <c r="C47" s="22"/>
      <c r="D47" s="22"/>
      <c r="E47" s="22"/>
      <c r="F47" s="21">
        <f>SUM(F48:F49)</f>
        <v>0</v>
      </c>
      <c r="G47" s="21">
        <f t="shared" ref="G47:AT47" si="35">SUM(G48:G49)</f>
        <v>0</v>
      </c>
      <c r="H47" s="21">
        <f t="shared" si="35"/>
        <v>0</v>
      </c>
      <c r="I47" s="21">
        <f t="shared" si="35"/>
        <v>0</v>
      </c>
      <c r="J47" s="21">
        <f t="shared" si="35"/>
        <v>0</v>
      </c>
      <c r="K47" s="21">
        <f t="shared" si="35"/>
        <v>0</v>
      </c>
      <c r="L47" s="21">
        <f t="shared" si="35"/>
        <v>0</v>
      </c>
      <c r="M47" s="21">
        <f t="shared" si="35"/>
        <v>0</v>
      </c>
      <c r="N47" s="21">
        <f t="shared" si="35"/>
        <v>0</v>
      </c>
      <c r="O47" s="21">
        <f t="shared" si="35"/>
        <v>0</v>
      </c>
      <c r="P47" s="21">
        <f t="shared" si="35"/>
        <v>0</v>
      </c>
      <c r="Q47" s="21">
        <f t="shared" si="35"/>
        <v>0</v>
      </c>
      <c r="R47" s="21"/>
      <c r="S47" s="21">
        <f t="shared" si="35"/>
        <v>0</v>
      </c>
      <c r="T47" s="21">
        <f t="shared" si="35"/>
        <v>0</v>
      </c>
      <c r="U47" s="21">
        <f t="shared" si="35"/>
        <v>0</v>
      </c>
      <c r="V47" s="21">
        <f t="shared" si="35"/>
        <v>0</v>
      </c>
      <c r="W47" s="21">
        <f t="shared" si="35"/>
        <v>0</v>
      </c>
      <c r="X47" s="21">
        <f t="shared" si="35"/>
        <v>0</v>
      </c>
      <c r="Y47" s="21">
        <f t="shared" si="35"/>
        <v>0</v>
      </c>
      <c r="Z47" s="21">
        <f t="shared" si="35"/>
        <v>0</v>
      </c>
      <c r="AA47" s="24">
        <f t="shared" si="35"/>
        <v>0</v>
      </c>
      <c r="AB47" s="24">
        <f t="shared" si="35"/>
        <v>0</v>
      </c>
      <c r="AC47" s="24">
        <f t="shared" si="35"/>
        <v>0</v>
      </c>
      <c r="AD47" s="24">
        <f t="shared" si="35"/>
        <v>0</v>
      </c>
      <c r="AE47" s="24">
        <f t="shared" si="35"/>
        <v>0</v>
      </c>
      <c r="AF47" s="24">
        <f t="shared" si="35"/>
        <v>0</v>
      </c>
      <c r="AG47" s="24">
        <f t="shared" ref="AG47:AH47" si="36">SUM(AG48:AG49)</f>
        <v>0</v>
      </c>
      <c r="AH47" s="24">
        <f t="shared" si="36"/>
        <v>0</v>
      </c>
      <c r="AI47" s="24">
        <f t="shared" si="35"/>
        <v>0</v>
      </c>
      <c r="AJ47" s="24">
        <f t="shared" si="35"/>
        <v>0</v>
      </c>
      <c r="AK47" s="24">
        <f t="shared" ref="AK47:AL47" si="37">SUM(AK48:AK49)</f>
        <v>0</v>
      </c>
      <c r="AL47" s="24">
        <f t="shared" si="37"/>
        <v>0</v>
      </c>
      <c r="AM47" s="24">
        <f t="shared" si="35"/>
        <v>0</v>
      </c>
      <c r="AN47" s="24">
        <f t="shared" si="35"/>
        <v>0</v>
      </c>
      <c r="AO47" s="24">
        <f t="shared" ref="AO47:AP47" si="38">SUM(AO48:AO49)</f>
        <v>0</v>
      </c>
      <c r="AP47" s="24">
        <f t="shared" si="38"/>
        <v>0</v>
      </c>
      <c r="AQ47" s="24">
        <f t="shared" si="35"/>
        <v>0</v>
      </c>
      <c r="AR47" s="24">
        <f t="shared" si="35"/>
        <v>0</v>
      </c>
      <c r="AS47" s="24">
        <f t="shared" si="35"/>
        <v>0</v>
      </c>
      <c r="AT47" s="26">
        <f t="shared" si="35"/>
        <v>0</v>
      </c>
      <c r="AU47" s="13"/>
    </row>
    <row r="48" spans="1:47" x14ac:dyDescent="0.25">
      <c r="A48" s="31"/>
      <c r="B48" s="28" t="s">
        <v>38</v>
      </c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9">
        <f>AR48+AS48+C48+D48+E48</f>
        <v>0</v>
      </c>
      <c r="AR48" s="23">
        <f>SUM(F48,H48,J48,L48,N48,P48,S48,U48,W48,Y48,AA48,AC48,AE48,AG48,AI48,AK48,AM48,AO48)</f>
        <v>0</v>
      </c>
      <c r="AS48" s="23">
        <f>SUM(G48,I48,K48,M48,O48,Q48,T48,V48,X48,Z48,AB48,AD48,AF48,AH48,AJ48,AL48,AN48,AP48)</f>
        <v>0</v>
      </c>
      <c r="AT48" s="136">
        <f>AQ48/20</f>
        <v>0</v>
      </c>
      <c r="AU48" s="13"/>
    </row>
    <row r="49" spans="1:47" x14ac:dyDescent="0.25">
      <c r="A49" s="31"/>
      <c r="B49" s="28" t="s">
        <v>39</v>
      </c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9">
        <f>AR49+AS49+C49+D49+E49</f>
        <v>0</v>
      </c>
      <c r="AR49" s="23">
        <f>SUM(F49,H49,J49,L49,N49,P49,S49,U49,W49,Y49,AA49,AC49,AE49,AG49,AI49,AK49,AM49,AO49)</f>
        <v>0</v>
      </c>
      <c r="AS49" s="23">
        <f>SUM(G49,I49,K49,M49,O49,Q49,T49,V49,X49,Z49,AB49,AD49,AF49,AH49,AJ49,AL49,AN49,AP49)</f>
        <v>0</v>
      </c>
      <c r="AT49" s="136">
        <f>AQ49/20</f>
        <v>0</v>
      </c>
      <c r="AU49" s="13"/>
    </row>
    <row r="50" spans="1:47" x14ac:dyDescent="0.25">
      <c r="A50" s="19">
        <v>7</v>
      </c>
      <c r="B50" s="20" t="s">
        <v>40</v>
      </c>
      <c r="C50" s="22"/>
      <c r="D50" s="22"/>
      <c r="E50" s="22"/>
      <c r="F50" s="21">
        <f>F51</f>
        <v>0</v>
      </c>
      <c r="G50" s="21">
        <f t="shared" ref="G50:AT50" si="39">G51</f>
        <v>0</v>
      </c>
      <c r="H50" s="21">
        <f t="shared" si="39"/>
        <v>0</v>
      </c>
      <c r="I50" s="21">
        <f t="shared" si="39"/>
        <v>0</v>
      </c>
      <c r="J50" s="21">
        <f t="shared" si="39"/>
        <v>0</v>
      </c>
      <c r="K50" s="21">
        <f t="shared" si="39"/>
        <v>0</v>
      </c>
      <c r="L50" s="21">
        <f t="shared" si="39"/>
        <v>0</v>
      </c>
      <c r="M50" s="21">
        <f t="shared" si="39"/>
        <v>0</v>
      </c>
      <c r="N50" s="21">
        <f t="shared" si="39"/>
        <v>0</v>
      </c>
      <c r="O50" s="21">
        <f t="shared" si="39"/>
        <v>0</v>
      </c>
      <c r="P50" s="21">
        <f t="shared" si="39"/>
        <v>0</v>
      </c>
      <c r="Q50" s="21">
        <f t="shared" si="39"/>
        <v>0</v>
      </c>
      <c r="R50" s="21"/>
      <c r="S50" s="21">
        <f t="shared" si="39"/>
        <v>0</v>
      </c>
      <c r="T50" s="21">
        <f t="shared" si="39"/>
        <v>0</v>
      </c>
      <c r="U50" s="21">
        <f t="shared" si="39"/>
        <v>0</v>
      </c>
      <c r="V50" s="21">
        <f t="shared" si="39"/>
        <v>0</v>
      </c>
      <c r="W50" s="21">
        <f t="shared" si="39"/>
        <v>0</v>
      </c>
      <c r="X50" s="21">
        <f t="shared" si="39"/>
        <v>0</v>
      </c>
      <c r="Y50" s="21">
        <f t="shared" si="39"/>
        <v>0</v>
      </c>
      <c r="Z50" s="21">
        <f t="shared" si="39"/>
        <v>0</v>
      </c>
      <c r="AA50" s="24">
        <f t="shared" si="39"/>
        <v>0</v>
      </c>
      <c r="AB50" s="24">
        <f t="shared" si="39"/>
        <v>0</v>
      </c>
      <c r="AC50" s="24">
        <f t="shared" si="39"/>
        <v>0</v>
      </c>
      <c r="AD50" s="24">
        <f t="shared" si="39"/>
        <v>0</v>
      </c>
      <c r="AE50" s="24">
        <f t="shared" si="39"/>
        <v>0</v>
      </c>
      <c r="AF50" s="24">
        <f t="shared" si="39"/>
        <v>0</v>
      </c>
      <c r="AG50" s="24">
        <f t="shared" si="39"/>
        <v>0</v>
      </c>
      <c r="AH50" s="24">
        <f t="shared" si="39"/>
        <v>0</v>
      </c>
      <c r="AI50" s="24">
        <f t="shared" si="39"/>
        <v>0</v>
      </c>
      <c r="AJ50" s="24">
        <f t="shared" si="39"/>
        <v>0</v>
      </c>
      <c r="AK50" s="24">
        <f t="shared" si="39"/>
        <v>0</v>
      </c>
      <c r="AL50" s="24">
        <f t="shared" si="39"/>
        <v>0</v>
      </c>
      <c r="AM50" s="24">
        <f t="shared" si="39"/>
        <v>0</v>
      </c>
      <c r="AN50" s="24">
        <f t="shared" si="39"/>
        <v>0</v>
      </c>
      <c r="AO50" s="24">
        <f t="shared" si="39"/>
        <v>0</v>
      </c>
      <c r="AP50" s="24">
        <f t="shared" si="39"/>
        <v>0</v>
      </c>
      <c r="AQ50" s="24">
        <f t="shared" si="39"/>
        <v>0</v>
      </c>
      <c r="AR50" s="24">
        <f t="shared" si="39"/>
        <v>0</v>
      </c>
      <c r="AS50" s="24">
        <f t="shared" si="39"/>
        <v>0</v>
      </c>
      <c r="AT50" s="26">
        <f t="shared" si="39"/>
        <v>0</v>
      </c>
      <c r="AU50" s="13"/>
    </row>
    <row r="51" spans="1:47" ht="25.5" customHeight="1" x14ac:dyDescent="0.25">
      <c r="A51" s="27"/>
      <c r="B51" s="28" t="s">
        <v>41</v>
      </c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9"/>
      <c r="AR51" s="23"/>
      <c r="AS51" s="23"/>
      <c r="AT51" s="136">
        <f>AQ51/20</f>
        <v>0</v>
      </c>
      <c r="AU51" s="13"/>
    </row>
    <row r="52" spans="1:47" x14ac:dyDescent="0.25">
      <c r="A52" s="19">
        <v>8</v>
      </c>
      <c r="B52" s="20" t="s">
        <v>42</v>
      </c>
      <c r="C52" s="22"/>
      <c r="D52" s="22"/>
      <c r="E52" s="22"/>
      <c r="F52" s="21">
        <f t="shared" ref="F52:AT52" si="40">SUM(F53:F55)</f>
        <v>0</v>
      </c>
      <c r="G52" s="21">
        <f t="shared" si="40"/>
        <v>0</v>
      </c>
      <c r="H52" s="21">
        <f t="shared" si="40"/>
        <v>0</v>
      </c>
      <c r="I52" s="21">
        <f t="shared" si="40"/>
        <v>0</v>
      </c>
      <c r="J52" s="21">
        <f t="shared" si="40"/>
        <v>0</v>
      </c>
      <c r="K52" s="21">
        <f t="shared" si="40"/>
        <v>0</v>
      </c>
      <c r="L52" s="21">
        <f t="shared" si="40"/>
        <v>0</v>
      </c>
      <c r="M52" s="21">
        <f t="shared" si="40"/>
        <v>0</v>
      </c>
      <c r="N52" s="21">
        <f t="shared" si="40"/>
        <v>0</v>
      </c>
      <c r="O52" s="21">
        <f t="shared" si="40"/>
        <v>0</v>
      </c>
      <c r="P52" s="21">
        <f t="shared" si="40"/>
        <v>0</v>
      </c>
      <c r="Q52" s="21">
        <f t="shared" si="40"/>
        <v>0</v>
      </c>
      <c r="R52" s="21"/>
      <c r="S52" s="21">
        <f t="shared" si="40"/>
        <v>0</v>
      </c>
      <c r="T52" s="21">
        <f t="shared" si="40"/>
        <v>0</v>
      </c>
      <c r="U52" s="21">
        <f t="shared" si="40"/>
        <v>0</v>
      </c>
      <c r="V52" s="21">
        <f t="shared" si="40"/>
        <v>0</v>
      </c>
      <c r="W52" s="21">
        <f t="shared" si="40"/>
        <v>0</v>
      </c>
      <c r="X52" s="21">
        <f t="shared" si="40"/>
        <v>0</v>
      </c>
      <c r="Y52" s="21">
        <f t="shared" si="40"/>
        <v>0</v>
      </c>
      <c r="Z52" s="21">
        <f t="shared" si="40"/>
        <v>0</v>
      </c>
      <c r="AA52" s="21">
        <f t="shared" si="40"/>
        <v>0</v>
      </c>
      <c r="AB52" s="21">
        <f t="shared" si="40"/>
        <v>0</v>
      </c>
      <c r="AC52" s="21">
        <f t="shared" si="40"/>
        <v>0</v>
      </c>
      <c r="AD52" s="21">
        <f t="shared" si="40"/>
        <v>0</v>
      </c>
      <c r="AE52" s="21">
        <f t="shared" si="40"/>
        <v>0</v>
      </c>
      <c r="AF52" s="21">
        <f t="shared" si="40"/>
        <v>0</v>
      </c>
      <c r="AG52" s="21">
        <f t="shared" si="40"/>
        <v>0</v>
      </c>
      <c r="AH52" s="21">
        <f t="shared" si="40"/>
        <v>0</v>
      </c>
      <c r="AI52" s="21">
        <f t="shared" si="40"/>
        <v>0</v>
      </c>
      <c r="AJ52" s="21">
        <f t="shared" si="40"/>
        <v>0</v>
      </c>
      <c r="AK52" s="21">
        <f t="shared" si="40"/>
        <v>0</v>
      </c>
      <c r="AL52" s="21">
        <f t="shared" si="40"/>
        <v>0</v>
      </c>
      <c r="AM52" s="21">
        <f t="shared" si="40"/>
        <v>0</v>
      </c>
      <c r="AN52" s="21">
        <f t="shared" si="40"/>
        <v>0</v>
      </c>
      <c r="AO52" s="21">
        <f t="shared" si="40"/>
        <v>0</v>
      </c>
      <c r="AP52" s="21">
        <f t="shared" si="40"/>
        <v>0</v>
      </c>
      <c r="AQ52" s="21">
        <f t="shared" si="40"/>
        <v>0</v>
      </c>
      <c r="AR52" s="21">
        <f t="shared" si="40"/>
        <v>0</v>
      </c>
      <c r="AS52" s="21">
        <f t="shared" si="40"/>
        <v>0</v>
      </c>
      <c r="AT52" s="32">
        <f t="shared" si="40"/>
        <v>0</v>
      </c>
      <c r="AU52" s="13"/>
    </row>
    <row r="53" spans="1:47" x14ac:dyDescent="0.25">
      <c r="A53" s="31"/>
      <c r="B53" s="28" t="s">
        <v>43</v>
      </c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9">
        <f>AR53+AS53+C53+D53+E53</f>
        <v>0</v>
      </c>
      <c r="AR53" s="23">
        <f t="shared" ref="AR53:AS55" si="41">SUM(F53,H53,J53,L53,N53,P53,S53,U53,W53,Y53,AA53,AC53,AE53,AG53,AI53,AK53,AM53,AO53)</f>
        <v>0</v>
      </c>
      <c r="AS53" s="23">
        <f t="shared" si="41"/>
        <v>0</v>
      </c>
      <c r="AT53" s="136">
        <f>AQ53/20</f>
        <v>0</v>
      </c>
      <c r="AU53" s="13"/>
    </row>
    <row r="54" spans="1:47" ht="22.5" x14ac:dyDescent="0.25">
      <c r="A54" s="33"/>
      <c r="B54" s="28" t="s">
        <v>78</v>
      </c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9">
        <f>AR54+AS54+C54+D54+E54</f>
        <v>0</v>
      </c>
      <c r="AR54" s="23">
        <f t="shared" si="41"/>
        <v>0</v>
      </c>
      <c r="AS54" s="23">
        <f t="shared" si="41"/>
        <v>0</v>
      </c>
      <c r="AT54" s="136">
        <f t="shared" ref="AT54:AT55" si="42">AQ54/20</f>
        <v>0</v>
      </c>
      <c r="AU54" s="13"/>
    </row>
    <row r="55" spans="1:47" x14ac:dyDescent="0.25">
      <c r="A55" s="33"/>
      <c r="B55" s="28" t="s">
        <v>79</v>
      </c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9">
        <f>AR55+AS55+C55+D55+E55</f>
        <v>0</v>
      </c>
      <c r="AR55" s="23">
        <f t="shared" si="41"/>
        <v>0</v>
      </c>
      <c r="AS55" s="23">
        <f t="shared" si="41"/>
        <v>0</v>
      </c>
      <c r="AT55" s="136">
        <f t="shared" si="42"/>
        <v>0</v>
      </c>
      <c r="AU55" s="13"/>
    </row>
    <row r="56" spans="1:47" x14ac:dyDescent="0.25">
      <c r="A56" s="19">
        <v>9</v>
      </c>
      <c r="B56" s="20" t="s">
        <v>80</v>
      </c>
      <c r="C56" s="22"/>
      <c r="D56" s="22"/>
      <c r="E56" s="22"/>
      <c r="F56" s="21">
        <f>SUM(F57:F58)</f>
        <v>0</v>
      </c>
      <c r="G56" s="21">
        <f t="shared" ref="G56:AS56" si="43">SUM(G57:G58)</f>
        <v>0</v>
      </c>
      <c r="H56" s="21">
        <f t="shared" si="43"/>
        <v>0</v>
      </c>
      <c r="I56" s="21">
        <f t="shared" si="43"/>
        <v>0</v>
      </c>
      <c r="J56" s="21">
        <f t="shared" si="43"/>
        <v>0</v>
      </c>
      <c r="K56" s="21">
        <f t="shared" si="43"/>
        <v>0</v>
      </c>
      <c r="L56" s="21">
        <f t="shared" si="43"/>
        <v>0</v>
      </c>
      <c r="M56" s="21">
        <f t="shared" si="43"/>
        <v>0</v>
      </c>
      <c r="N56" s="21">
        <f t="shared" si="43"/>
        <v>0</v>
      </c>
      <c r="O56" s="21">
        <f t="shared" si="43"/>
        <v>0</v>
      </c>
      <c r="P56" s="21">
        <f t="shared" si="43"/>
        <v>0</v>
      </c>
      <c r="Q56" s="21">
        <f t="shared" si="43"/>
        <v>0</v>
      </c>
      <c r="R56" s="21"/>
      <c r="S56" s="21">
        <f t="shared" si="43"/>
        <v>0</v>
      </c>
      <c r="T56" s="21">
        <f t="shared" si="43"/>
        <v>0</v>
      </c>
      <c r="U56" s="21">
        <f t="shared" si="43"/>
        <v>0</v>
      </c>
      <c r="V56" s="21">
        <f t="shared" si="43"/>
        <v>0</v>
      </c>
      <c r="W56" s="21">
        <f t="shared" si="43"/>
        <v>0</v>
      </c>
      <c r="X56" s="21">
        <f t="shared" si="43"/>
        <v>0</v>
      </c>
      <c r="Y56" s="21">
        <f t="shared" si="43"/>
        <v>0</v>
      </c>
      <c r="Z56" s="21">
        <f t="shared" si="43"/>
        <v>0</v>
      </c>
      <c r="AA56" s="21">
        <f t="shared" si="43"/>
        <v>0</v>
      </c>
      <c r="AB56" s="21">
        <f t="shared" si="43"/>
        <v>0</v>
      </c>
      <c r="AC56" s="21">
        <f t="shared" si="43"/>
        <v>0</v>
      </c>
      <c r="AD56" s="21">
        <f t="shared" si="43"/>
        <v>0</v>
      </c>
      <c r="AE56" s="21">
        <f t="shared" si="43"/>
        <v>0</v>
      </c>
      <c r="AF56" s="21">
        <f t="shared" si="43"/>
        <v>0</v>
      </c>
      <c r="AG56" s="21">
        <f t="shared" si="43"/>
        <v>0</v>
      </c>
      <c r="AH56" s="21">
        <f t="shared" si="43"/>
        <v>0</v>
      </c>
      <c r="AI56" s="21">
        <f t="shared" si="43"/>
        <v>0</v>
      </c>
      <c r="AJ56" s="21">
        <f t="shared" si="43"/>
        <v>0</v>
      </c>
      <c r="AK56" s="21">
        <f t="shared" ref="AK56" si="44">SUM(AK57:AK58)</f>
        <v>0</v>
      </c>
      <c r="AL56" s="21">
        <f t="shared" ref="AL56" si="45">SUM(AL57:AL58)</f>
        <v>0</v>
      </c>
      <c r="AM56" s="21">
        <f t="shared" si="43"/>
        <v>0</v>
      </c>
      <c r="AN56" s="21">
        <f t="shared" si="43"/>
        <v>0</v>
      </c>
      <c r="AO56" s="21">
        <f t="shared" ref="AO56" si="46">SUM(AO57:AO58)</f>
        <v>0</v>
      </c>
      <c r="AP56" s="21">
        <f t="shared" ref="AP56" si="47">SUM(AP57:AP58)</f>
        <v>0</v>
      </c>
      <c r="AQ56" s="21">
        <f t="shared" si="43"/>
        <v>0</v>
      </c>
      <c r="AR56" s="21">
        <f t="shared" si="43"/>
        <v>0</v>
      </c>
      <c r="AS56" s="21">
        <f t="shared" si="43"/>
        <v>0</v>
      </c>
      <c r="AT56" s="32"/>
      <c r="AU56" s="13"/>
    </row>
    <row r="57" spans="1:47" ht="22.5" x14ac:dyDescent="0.25">
      <c r="A57" s="19"/>
      <c r="B57" s="28" t="s">
        <v>81</v>
      </c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9">
        <f>AR57+AS57+C57+D57+E57</f>
        <v>0</v>
      </c>
      <c r="AR57" s="23">
        <f>SUM(F57,H57,J57,L57,N57,P57,S57,U57,W57,Y57,AA57,AC57,AE57,AG57,AI57,AK57,AM57,AO57)</f>
        <v>0</v>
      </c>
      <c r="AS57" s="23">
        <f>SUM(G57,I57,K57,M57,O57,Q57,T57,V57,X57,Z57,AB57,AD57,AF57,AH57,AJ57,AL57,AN57,AP57)</f>
        <v>0</v>
      </c>
      <c r="AT57" s="30"/>
      <c r="AU57" s="13"/>
    </row>
    <row r="58" spans="1:47" x14ac:dyDescent="0.25">
      <c r="A58" s="33"/>
      <c r="B58" s="28" t="s">
        <v>80</v>
      </c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9">
        <f>AR58+AS58+C58+D58+E58</f>
        <v>0</v>
      </c>
      <c r="AR58" s="23">
        <f>SUM(F58,H58,J58,L58,N58,P58,S58,U58,W58,Y58,AA58,AC58,AE58,AG58,AI58,AK58,AM58,AO58)</f>
        <v>0</v>
      </c>
      <c r="AS58" s="23">
        <f>SUM(G58,I58,K58,M58,O58,Q58,T58,V58,X58,Z58,AB58,AD58,AF58,AH58,AJ58,AL58,AN58,AP58)</f>
        <v>0</v>
      </c>
      <c r="AT58" s="30"/>
      <c r="AU58" s="13"/>
    </row>
    <row r="59" spans="1:47" x14ac:dyDescent="0.25">
      <c r="A59" s="31"/>
      <c r="B59" s="34" t="s">
        <v>44</v>
      </c>
      <c r="C59" s="19">
        <f>C28+C29+C30+C35+C40+C47+C50+C52+C56</f>
        <v>0</v>
      </c>
      <c r="D59" s="19">
        <f t="shared" ref="D59:AS59" si="48">D28+D29+D30+D35+D40+D47+D50+D52+D56</f>
        <v>0</v>
      </c>
      <c r="E59" s="19">
        <f t="shared" si="48"/>
        <v>0</v>
      </c>
      <c r="F59" s="19">
        <f>F28+F29+F30+F35+F40+F47+F50+F52+G56</f>
        <v>0</v>
      </c>
      <c r="G59" s="19">
        <f>G28+G29+G30+G35+G40+G47+G50+G52+H56</f>
        <v>0</v>
      </c>
      <c r="H59" s="19">
        <f t="shared" si="48"/>
        <v>0</v>
      </c>
      <c r="I59" s="19">
        <f t="shared" si="48"/>
        <v>0</v>
      </c>
      <c r="J59" s="19">
        <f t="shared" si="48"/>
        <v>0</v>
      </c>
      <c r="K59" s="19">
        <f t="shared" si="48"/>
        <v>0</v>
      </c>
      <c r="L59" s="19">
        <f t="shared" si="48"/>
        <v>0</v>
      </c>
      <c r="M59" s="19">
        <f t="shared" si="48"/>
        <v>0</v>
      </c>
      <c r="N59" s="19">
        <f t="shared" si="48"/>
        <v>0</v>
      </c>
      <c r="O59" s="19">
        <f t="shared" si="48"/>
        <v>0</v>
      </c>
      <c r="P59" s="19">
        <f t="shared" si="48"/>
        <v>0</v>
      </c>
      <c r="Q59" s="19">
        <f t="shared" si="48"/>
        <v>0</v>
      </c>
      <c r="R59" s="19"/>
      <c r="S59" s="19">
        <f t="shared" si="48"/>
        <v>0</v>
      </c>
      <c r="T59" s="19">
        <f t="shared" si="48"/>
        <v>0</v>
      </c>
      <c r="U59" s="19">
        <f t="shared" si="48"/>
        <v>0</v>
      </c>
      <c r="V59" s="19">
        <f t="shared" si="48"/>
        <v>0</v>
      </c>
      <c r="W59" s="19">
        <f t="shared" si="48"/>
        <v>0</v>
      </c>
      <c r="X59" s="19">
        <f t="shared" si="48"/>
        <v>0</v>
      </c>
      <c r="Y59" s="19">
        <f t="shared" si="48"/>
        <v>0</v>
      </c>
      <c r="Z59" s="19">
        <f t="shared" si="48"/>
        <v>0</v>
      </c>
      <c r="AA59" s="19">
        <f>AA28+AA29+AA30+AA35+AA40+AA47+AA50+AA52+AA56</f>
        <v>0</v>
      </c>
      <c r="AB59" s="19">
        <f t="shared" si="48"/>
        <v>0</v>
      </c>
      <c r="AC59" s="19">
        <f t="shared" si="48"/>
        <v>0</v>
      </c>
      <c r="AD59" s="19">
        <f t="shared" si="48"/>
        <v>0</v>
      </c>
      <c r="AE59" s="19">
        <f t="shared" si="48"/>
        <v>0</v>
      </c>
      <c r="AF59" s="19">
        <f t="shared" si="48"/>
        <v>0</v>
      </c>
      <c r="AG59" s="19">
        <f t="shared" si="48"/>
        <v>0</v>
      </c>
      <c r="AH59" s="19">
        <f t="shared" si="48"/>
        <v>0</v>
      </c>
      <c r="AI59" s="19">
        <f t="shared" si="48"/>
        <v>0</v>
      </c>
      <c r="AJ59" s="19">
        <f t="shared" si="48"/>
        <v>0</v>
      </c>
      <c r="AK59" s="19">
        <f t="shared" si="48"/>
        <v>0</v>
      </c>
      <c r="AL59" s="19">
        <f t="shared" si="48"/>
        <v>0</v>
      </c>
      <c r="AM59" s="19">
        <f t="shared" si="48"/>
        <v>0</v>
      </c>
      <c r="AN59" s="19">
        <f t="shared" si="48"/>
        <v>0</v>
      </c>
      <c r="AO59" s="19">
        <f t="shared" si="48"/>
        <v>0</v>
      </c>
      <c r="AP59" s="19">
        <f t="shared" si="48"/>
        <v>0</v>
      </c>
      <c r="AQ59" s="19">
        <f t="shared" si="48"/>
        <v>0</v>
      </c>
      <c r="AR59" s="19">
        <f t="shared" si="48"/>
        <v>0</v>
      </c>
      <c r="AS59" s="19">
        <f t="shared" si="48"/>
        <v>0</v>
      </c>
      <c r="AT59" s="137">
        <f>AT28+AT29+AT30+AT35+AT40+AT47+AT50+AT52+AT56</f>
        <v>0</v>
      </c>
      <c r="AU59" s="13"/>
    </row>
    <row r="60" spans="1:47" ht="15.75" x14ac:dyDescent="0.25">
      <c r="A60" s="16"/>
    </row>
    <row r="61" spans="1:47" ht="15.75" x14ac:dyDescent="0.25">
      <c r="A61" s="16"/>
    </row>
  </sheetData>
  <mergeCells count="112">
    <mergeCell ref="A17:C17"/>
    <mergeCell ref="A18:C18"/>
    <mergeCell ref="A19:C19"/>
    <mergeCell ref="A20:C20"/>
    <mergeCell ref="F22:Z22"/>
    <mergeCell ref="P23:Q24"/>
    <mergeCell ref="P25:Q25"/>
    <mergeCell ref="S25:T25"/>
    <mergeCell ref="W25:X25"/>
    <mergeCell ref="N23:O24"/>
    <mergeCell ref="S23:T24"/>
    <mergeCell ref="W23:X24"/>
    <mergeCell ref="C23:C24"/>
    <mergeCell ref="D23:D24"/>
    <mergeCell ref="E23:E24"/>
    <mergeCell ref="F23:G24"/>
    <mergeCell ref="J23:K24"/>
    <mergeCell ref="H23:I24"/>
    <mergeCell ref="A22:A26"/>
    <mergeCell ref="C22:E22"/>
    <mergeCell ref="B23:B26"/>
    <mergeCell ref="AK23:AL24"/>
    <mergeCell ref="AU22:AU26"/>
    <mergeCell ref="AT22:AT26"/>
    <mergeCell ref="AM23:AN24"/>
    <mergeCell ref="AM25:AN25"/>
    <mergeCell ref="AA22:AP22"/>
    <mergeCell ref="AQ22:AQ26"/>
    <mergeCell ref="AR22:AS22"/>
    <mergeCell ref="AC25:AD25"/>
    <mergeCell ref="AE25:AF25"/>
    <mergeCell ref="AI25:AJ25"/>
    <mergeCell ref="AC23:AD24"/>
    <mergeCell ref="AG23:AH24"/>
    <mergeCell ref="AG25:AH25"/>
    <mergeCell ref="AR23:AR26"/>
    <mergeCell ref="AS23:AS26"/>
    <mergeCell ref="AK25:AL25"/>
    <mergeCell ref="AA23:AB24"/>
    <mergeCell ref="AA25:AB25"/>
    <mergeCell ref="AO23:AP24"/>
    <mergeCell ref="AO25:AP25"/>
    <mergeCell ref="AE23:AF24"/>
    <mergeCell ref="AI23:AJ24"/>
    <mergeCell ref="E7:Q7"/>
    <mergeCell ref="P8:Q8"/>
    <mergeCell ref="P9:Q9"/>
    <mergeCell ref="P10:Q10"/>
    <mergeCell ref="P11:Q11"/>
    <mergeCell ref="E8:O8"/>
    <mergeCell ref="E9:O9"/>
    <mergeCell ref="E10:O10"/>
    <mergeCell ref="E11:O11"/>
    <mergeCell ref="E13:O13"/>
    <mergeCell ref="P12:Q12"/>
    <mergeCell ref="P13:Q13"/>
    <mergeCell ref="H25:I25"/>
    <mergeCell ref="U25:V25"/>
    <mergeCell ref="Y23:Z24"/>
    <mergeCell ref="Y25:Z25"/>
    <mergeCell ref="N25:O25"/>
    <mergeCell ref="L23:M24"/>
    <mergeCell ref="L25:M25"/>
    <mergeCell ref="U23:V24"/>
    <mergeCell ref="T8:X8"/>
    <mergeCell ref="T9:T10"/>
    <mergeCell ref="U9:V9"/>
    <mergeCell ref="W9:X9"/>
    <mergeCell ref="C25:C26"/>
    <mergeCell ref="D25:D26"/>
    <mergeCell ref="E25:E26"/>
    <mergeCell ref="F25:G25"/>
    <mergeCell ref="J25:K25"/>
    <mergeCell ref="E12:O12"/>
    <mergeCell ref="E20:O20"/>
    <mergeCell ref="P20:Q20"/>
    <mergeCell ref="E18:O18"/>
    <mergeCell ref="P18:Q18"/>
    <mergeCell ref="P17:Q17"/>
    <mergeCell ref="E14:O14"/>
    <mergeCell ref="E15:O15"/>
    <mergeCell ref="E17:O17"/>
    <mergeCell ref="E16:O16"/>
    <mergeCell ref="P16:Q16"/>
    <mergeCell ref="E19:O19"/>
    <mergeCell ref="P19:Q19"/>
    <mergeCell ref="P14:Q14"/>
    <mergeCell ref="P15:Q15"/>
    <mergeCell ref="AE9:AF9"/>
    <mergeCell ref="AG9:AH9"/>
    <mergeCell ref="AD8:AH8"/>
    <mergeCell ref="AD9:AD10"/>
    <mergeCell ref="AI9:AI10"/>
    <mergeCell ref="Y8:AC8"/>
    <mergeCell ref="Y9:Y10"/>
    <mergeCell ref="Z9:AA9"/>
    <mergeCell ref="AB9:AC9"/>
    <mergeCell ref="AX8:BB8"/>
    <mergeCell ref="AX9:AX10"/>
    <mergeCell ref="AY9:AZ9"/>
    <mergeCell ref="BA9:BB9"/>
    <mergeCell ref="AS8:AW8"/>
    <mergeCell ref="AN8:AR8"/>
    <mergeCell ref="AI8:AM8"/>
    <mergeCell ref="AT9:AU9"/>
    <mergeCell ref="AV9:AW9"/>
    <mergeCell ref="AS9:AS10"/>
    <mergeCell ref="AJ9:AK9"/>
    <mergeCell ref="AL9:AM9"/>
    <mergeCell ref="AN9:AN10"/>
    <mergeCell ref="AO9:AP9"/>
    <mergeCell ref="AQ9:AR9"/>
  </mergeCells>
  <pageMargins left="0" right="0" top="0.19685039370078741" bottom="0" header="0" footer="0"/>
  <pageSetup paperSize="8" scale="55" fitToHeight="0" orientation="landscape" r:id="rId1"/>
  <ignoredErrors>
    <ignoredError sqref="AQ40:AT4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192"/>
  <sheetViews>
    <sheetView zoomScaleNormal="100" workbookViewId="0">
      <pane ySplit="11" topLeftCell="A12" activePane="bottomLeft" state="frozen"/>
      <selection pane="bottomLeft" activeCell="A6" sqref="A6"/>
    </sheetView>
  </sheetViews>
  <sheetFormatPr defaultColWidth="9.140625" defaultRowHeight="15.75" x14ac:dyDescent="0.25"/>
  <cols>
    <col min="1" max="1" width="5.5703125" style="41" customWidth="1"/>
    <col min="2" max="2" width="13.7109375" style="42" customWidth="1"/>
    <col min="3" max="3" width="8.42578125" style="45" customWidth="1"/>
    <col min="4" max="4" width="34.7109375" style="98" customWidth="1"/>
    <col min="5" max="5" width="10" style="45" customWidth="1"/>
    <col min="6" max="6" width="27.7109375" style="42" customWidth="1"/>
    <col min="7" max="7" width="6.42578125" style="108" customWidth="1"/>
    <col min="8" max="8" width="9.140625" style="81" bestFit="1" customWidth="1"/>
    <col min="9" max="9" width="6.5703125" style="81" customWidth="1"/>
    <col min="10" max="10" width="12.5703125" style="45" customWidth="1"/>
    <col min="11" max="11" width="5.85546875" style="41" customWidth="1"/>
    <col min="12" max="12" width="18.28515625" style="73" customWidth="1"/>
    <col min="13" max="13" width="22.85546875" style="46" customWidth="1"/>
    <col min="14" max="14" width="10.7109375" style="47" customWidth="1"/>
    <col min="15" max="15" width="18" style="45" customWidth="1"/>
    <col min="16" max="16" width="23.85546875" style="45" customWidth="1"/>
    <col min="17" max="17" width="12.140625" style="42" customWidth="1"/>
    <col min="18" max="18" width="14" style="45" customWidth="1"/>
    <col min="19" max="19" width="9.28515625" style="69" customWidth="1"/>
    <col min="20" max="20" width="10.28515625" style="45" customWidth="1"/>
    <col min="21" max="21" width="16.42578125" style="45" customWidth="1"/>
    <col min="22" max="22" width="16.5703125" style="45" customWidth="1"/>
    <col min="23" max="23" width="29.42578125" style="45" customWidth="1"/>
    <col min="24" max="24" width="9.42578125" style="89" customWidth="1"/>
    <col min="25" max="25" width="8.28515625" style="36" customWidth="1"/>
    <col min="26" max="16384" width="9.140625" style="1"/>
  </cols>
  <sheetData>
    <row r="1" spans="1:25" s="4" customFormat="1" x14ac:dyDescent="0.25">
      <c r="A1" s="4" t="s">
        <v>204</v>
      </c>
      <c r="B1" s="86"/>
      <c r="C1" s="5"/>
      <c r="D1" s="94"/>
      <c r="F1" s="86"/>
      <c r="G1" s="94"/>
      <c r="L1" s="86"/>
      <c r="S1" s="84"/>
      <c r="X1" s="87"/>
      <c r="Y1" s="84"/>
    </row>
    <row r="2" spans="1:25" s="4" customFormat="1" x14ac:dyDescent="0.25">
      <c r="A2" s="4" t="s">
        <v>205</v>
      </c>
      <c r="B2" s="86"/>
      <c r="C2" s="5"/>
      <c r="D2" s="94"/>
      <c r="F2" s="86"/>
      <c r="G2" s="94"/>
      <c r="L2" s="86"/>
      <c r="S2" s="84"/>
      <c r="X2" s="87"/>
      <c r="Y2" s="84"/>
    </row>
    <row r="4" spans="1:25" s="85" customFormat="1" x14ac:dyDescent="0.25">
      <c r="A4" s="78" t="s">
        <v>281</v>
      </c>
      <c r="B4" s="80"/>
      <c r="C4" s="79"/>
      <c r="D4" s="95"/>
      <c r="E4" s="79"/>
      <c r="F4" s="80"/>
      <c r="G4" s="108"/>
      <c r="H4" s="81"/>
      <c r="I4" s="81"/>
      <c r="J4" s="79"/>
      <c r="K4" s="81"/>
      <c r="L4" s="99"/>
      <c r="M4" s="82"/>
      <c r="N4" s="83"/>
      <c r="O4" s="79"/>
      <c r="P4" s="79"/>
      <c r="Q4" s="80"/>
      <c r="R4" s="79"/>
      <c r="S4" s="82"/>
      <c r="T4" s="79"/>
      <c r="U4" s="79"/>
      <c r="V4" s="79"/>
      <c r="W4" s="79"/>
      <c r="X4" s="88"/>
      <c r="Y4" s="84"/>
    </row>
    <row r="5" spans="1:25" s="85" customFormat="1" x14ac:dyDescent="0.25">
      <c r="A5" s="9" t="s">
        <v>282</v>
      </c>
      <c r="B5" s="80"/>
      <c r="C5" s="79"/>
      <c r="D5" s="95"/>
      <c r="E5" s="79"/>
      <c r="F5" s="80"/>
      <c r="G5" s="108"/>
      <c r="H5" s="81"/>
      <c r="I5" s="81"/>
      <c r="J5" s="79"/>
      <c r="K5" s="81"/>
      <c r="L5" s="99"/>
      <c r="M5" s="82"/>
      <c r="N5" s="83"/>
      <c r="O5" s="79"/>
      <c r="P5" s="79"/>
      <c r="Q5" s="80"/>
      <c r="R5" s="79"/>
      <c r="S5" s="82"/>
      <c r="T5" s="79"/>
      <c r="U5" s="79"/>
      <c r="V5" s="79"/>
      <c r="W5" s="79"/>
      <c r="X5" s="88"/>
      <c r="Y5" s="84"/>
    </row>
    <row r="6" spans="1:25" x14ac:dyDescent="0.25">
      <c r="D6" s="98" t="s">
        <v>269</v>
      </c>
    </row>
    <row r="7" spans="1:25" s="75" customFormat="1" ht="14.25" customHeight="1" x14ac:dyDescent="0.2">
      <c r="A7" s="191" t="s">
        <v>82</v>
      </c>
      <c r="B7" s="199" t="s">
        <v>83</v>
      </c>
      <c r="C7" s="191" t="s">
        <v>84</v>
      </c>
      <c r="D7" s="187" t="s">
        <v>85</v>
      </c>
      <c r="E7" s="191" t="s">
        <v>256</v>
      </c>
      <c r="F7" s="178" t="s">
        <v>116</v>
      </c>
      <c r="G7" s="206" t="s">
        <v>257</v>
      </c>
      <c r="H7" s="206"/>
      <c r="I7" s="206"/>
      <c r="J7" s="208" t="s">
        <v>86</v>
      </c>
      <c r="K7" s="209"/>
      <c r="L7" s="178" t="s">
        <v>225</v>
      </c>
      <c r="M7" s="203" t="s">
        <v>87</v>
      </c>
      <c r="N7" s="203"/>
      <c r="O7" s="203"/>
      <c r="P7" s="203"/>
      <c r="Q7" s="203"/>
      <c r="R7" s="205" t="s">
        <v>168</v>
      </c>
      <c r="S7" s="205"/>
      <c r="T7" s="205"/>
      <c r="U7" s="205"/>
      <c r="V7" s="205"/>
      <c r="W7" s="191" t="s">
        <v>88</v>
      </c>
      <c r="X7" s="178" t="s">
        <v>217</v>
      </c>
      <c r="Y7" s="184" t="s">
        <v>203</v>
      </c>
    </row>
    <row r="8" spans="1:25" s="75" customFormat="1" ht="12" customHeight="1" x14ac:dyDescent="0.2">
      <c r="A8" s="191"/>
      <c r="B8" s="199"/>
      <c r="C8" s="191"/>
      <c r="D8" s="187"/>
      <c r="E8" s="191"/>
      <c r="F8" s="179"/>
      <c r="G8" s="206"/>
      <c r="H8" s="206"/>
      <c r="I8" s="206"/>
      <c r="J8" s="210"/>
      <c r="K8" s="211"/>
      <c r="L8" s="179"/>
      <c r="M8" s="193" t="s">
        <v>224</v>
      </c>
      <c r="N8" s="193" t="s">
        <v>89</v>
      </c>
      <c r="O8" s="193" t="s">
        <v>115</v>
      </c>
      <c r="P8" s="193" t="s">
        <v>90</v>
      </c>
      <c r="Q8" s="193" t="s">
        <v>260</v>
      </c>
      <c r="R8" s="204" t="s">
        <v>92</v>
      </c>
      <c r="S8" s="204" t="s">
        <v>93</v>
      </c>
      <c r="T8" s="204" t="s">
        <v>94</v>
      </c>
      <c r="U8" s="204" t="s">
        <v>95</v>
      </c>
      <c r="V8" s="204" t="s">
        <v>96</v>
      </c>
      <c r="W8" s="191"/>
      <c r="X8" s="179"/>
      <c r="Y8" s="185"/>
    </row>
    <row r="9" spans="1:25" s="75" customFormat="1" ht="15" customHeight="1" x14ac:dyDescent="0.2">
      <c r="A9" s="191"/>
      <c r="B9" s="199"/>
      <c r="C9" s="191"/>
      <c r="D9" s="187"/>
      <c r="E9" s="191"/>
      <c r="F9" s="179"/>
      <c r="G9" s="207" t="s">
        <v>117</v>
      </c>
      <c r="H9" s="206" t="s">
        <v>91</v>
      </c>
      <c r="I9" s="206"/>
      <c r="J9" s="178" t="s">
        <v>142</v>
      </c>
      <c r="K9" s="178" t="s">
        <v>143</v>
      </c>
      <c r="L9" s="179"/>
      <c r="M9" s="193"/>
      <c r="N9" s="193"/>
      <c r="O9" s="193"/>
      <c r="P9" s="193"/>
      <c r="Q9" s="193"/>
      <c r="R9" s="204"/>
      <c r="S9" s="204"/>
      <c r="T9" s="204"/>
      <c r="U9" s="204"/>
      <c r="V9" s="204"/>
      <c r="W9" s="191"/>
      <c r="X9" s="179"/>
      <c r="Y9" s="185"/>
    </row>
    <row r="10" spans="1:25" s="75" customFormat="1" ht="70.5" customHeight="1" x14ac:dyDescent="0.2">
      <c r="A10" s="191"/>
      <c r="B10" s="199"/>
      <c r="C10" s="191"/>
      <c r="D10" s="187"/>
      <c r="E10" s="191"/>
      <c r="F10" s="192"/>
      <c r="G10" s="207"/>
      <c r="H10" s="102" t="s">
        <v>22</v>
      </c>
      <c r="I10" s="102" t="s">
        <v>23</v>
      </c>
      <c r="J10" s="192"/>
      <c r="K10" s="192"/>
      <c r="L10" s="192"/>
      <c r="M10" s="193"/>
      <c r="N10" s="193"/>
      <c r="O10" s="193"/>
      <c r="P10" s="193"/>
      <c r="Q10" s="193"/>
      <c r="R10" s="204"/>
      <c r="S10" s="204"/>
      <c r="T10" s="204"/>
      <c r="U10" s="204"/>
      <c r="V10" s="204"/>
      <c r="W10" s="191"/>
      <c r="X10" s="192"/>
      <c r="Y10" s="225"/>
    </row>
    <row r="11" spans="1:25" s="116" customFormat="1" x14ac:dyDescent="0.25">
      <c r="A11" s="102">
        <v>0</v>
      </c>
      <c r="B11" s="102">
        <v>1</v>
      </c>
      <c r="C11" s="102">
        <v>2</v>
      </c>
      <c r="D11" s="102">
        <v>3</v>
      </c>
      <c r="E11" s="102">
        <v>4</v>
      </c>
      <c r="F11" s="102">
        <v>5</v>
      </c>
      <c r="G11" s="102">
        <v>6</v>
      </c>
      <c r="H11" s="102">
        <v>7</v>
      </c>
      <c r="I11" s="102">
        <v>8</v>
      </c>
      <c r="J11" s="102">
        <v>9</v>
      </c>
      <c r="K11" s="102">
        <v>10</v>
      </c>
      <c r="L11" s="102">
        <v>11</v>
      </c>
      <c r="M11" s="132">
        <v>12</v>
      </c>
      <c r="N11" s="132">
        <v>13</v>
      </c>
      <c r="O11" s="132">
        <v>14</v>
      </c>
      <c r="P11" s="132">
        <v>15</v>
      </c>
      <c r="Q11" s="132">
        <v>16</v>
      </c>
      <c r="R11" s="103">
        <v>17</v>
      </c>
      <c r="S11" s="103">
        <v>18</v>
      </c>
      <c r="T11" s="103">
        <v>19</v>
      </c>
      <c r="U11" s="103">
        <v>20</v>
      </c>
      <c r="V11" s="103">
        <v>21</v>
      </c>
      <c r="W11" s="102">
        <v>22</v>
      </c>
      <c r="X11" s="102">
        <v>23</v>
      </c>
      <c r="Y11" s="112">
        <v>24</v>
      </c>
    </row>
    <row r="12" spans="1:25" s="116" customFormat="1" ht="51.75" customHeight="1" x14ac:dyDescent="0.25">
      <c r="A12" s="131">
        <v>1</v>
      </c>
      <c r="B12" s="128"/>
      <c r="C12" s="128"/>
      <c r="D12" s="127" t="s">
        <v>329</v>
      </c>
      <c r="E12" s="128"/>
      <c r="F12" s="128"/>
      <c r="G12" s="128">
        <f t="shared" ref="G12:G24" si="0">SUM(H12:I12)</f>
        <v>0</v>
      </c>
      <c r="H12" s="128"/>
      <c r="I12" s="128"/>
      <c r="J12" s="128"/>
      <c r="K12" s="128"/>
      <c r="L12" s="128"/>
      <c r="M12" s="128"/>
      <c r="N12" s="133"/>
      <c r="O12" s="128"/>
      <c r="P12" s="128"/>
      <c r="Q12" s="128"/>
      <c r="R12" s="128"/>
      <c r="S12" s="128"/>
      <c r="T12" s="128"/>
      <c r="U12" s="129"/>
      <c r="V12" s="128"/>
      <c r="W12" s="128"/>
      <c r="X12" s="128"/>
      <c r="Y12" s="130"/>
    </row>
    <row r="13" spans="1:25" s="116" customFormat="1" ht="51.75" customHeight="1" x14ac:dyDescent="0.25">
      <c r="A13" s="131">
        <v>2</v>
      </c>
      <c r="B13" s="128"/>
      <c r="C13" s="128"/>
      <c r="D13" s="127" t="s">
        <v>330</v>
      </c>
      <c r="E13" s="128"/>
      <c r="F13" s="128"/>
      <c r="G13" s="128">
        <f t="shared" si="0"/>
        <v>0</v>
      </c>
      <c r="H13" s="128"/>
      <c r="I13" s="128"/>
      <c r="J13" s="128"/>
      <c r="K13" s="128"/>
      <c r="L13" s="128"/>
      <c r="M13" s="128"/>
      <c r="N13" s="133"/>
      <c r="O13" s="128"/>
      <c r="P13" s="128"/>
      <c r="Q13" s="128"/>
      <c r="R13" s="128"/>
      <c r="S13" s="128"/>
      <c r="T13" s="128"/>
      <c r="U13" s="129"/>
      <c r="V13" s="128"/>
      <c r="W13" s="128"/>
      <c r="X13" s="128"/>
      <c r="Y13" s="130"/>
    </row>
    <row r="14" spans="1:25" ht="51" x14ac:dyDescent="0.2">
      <c r="A14" s="40">
        <v>3</v>
      </c>
      <c r="B14" s="44"/>
      <c r="C14" s="49" t="s">
        <v>283</v>
      </c>
      <c r="D14" s="125" t="s">
        <v>285</v>
      </c>
      <c r="E14" s="57" t="s">
        <v>284</v>
      </c>
      <c r="F14" s="126" t="s">
        <v>285</v>
      </c>
      <c r="G14" s="101">
        <f t="shared" si="0"/>
        <v>25</v>
      </c>
      <c r="H14" s="100">
        <v>25</v>
      </c>
      <c r="I14" s="100"/>
      <c r="J14" s="44" t="s">
        <v>99</v>
      </c>
      <c r="K14" s="40">
        <v>15</v>
      </c>
      <c r="L14" s="72" t="s">
        <v>102</v>
      </c>
      <c r="M14" s="48" t="s">
        <v>98</v>
      </c>
      <c r="N14" s="134" t="s">
        <v>153</v>
      </c>
      <c r="O14" s="51" t="s">
        <v>286</v>
      </c>
      <c r="P14" s="44" t="s">
        <v>311</v>
      </c>
      <c r="Q14" s="52" t="s">
        <v>287</v>
      </c>
      <c r="R14" s="53"/>
      <c r="S14" s="70">
        <v>4</v>
      </c>
      <c r="T14" s="49"/>
      <c r="U14" s="135"/>
      <c r="V14" s="49"/>
      <c r="W14" s="49"/>
      <c r="X14" s="40" t="s">
        <v>221</v>
      </c>
      <c r="Y14" s="39">
        <v>1</v>
      </c>
    </row>
    <row r="15" spans="1:25" ht="63.75" x14ac:dyDescent="0.2">
      <c r="A15" s="40">
        <v>4</v>
      </c>
      <c r="B15" s="44"/>
      <c r="C15" s="49" t="s">
        <v>283</v>
      </c>
      <c r="D15" s="96" t="s">
        <v>285</v>
      </c>
      <c r="E15" s="49" t="s">
        <v>10</v>
      </c>
      <c r="F15" s="43" t="s">
        <v>285</v>
      </c>
      <c r="G15" s="101">
        <f t="shared" si="0"/>
        <v>25</v>
      </c>
      <c r="H15" s="100">
        <v>25</v>
      </c>
      <c r="I15" s="100"/>
      <c r="J15" s="44" t="s">
        <v>99</v>
      </c>
      <c r="K15" s="40">
        <v>15</v>
      </c>
      <c r="L15" s="72" t="s">
        <v>102</v>
      </c>
      <c r="M15" s="48" t="s">
        <v>98</v>
      </c>
      <c r="N15" s="134" t="s">
        <v>153</v>
      </c>
      <c r="O15" s="51" t="s">
        <v>289</v>
      </c>
      <c r="P15" s="44" t="s">
        <v>311</v>
      </c>
      <c r="Q15" s="44" t="s">
        <v>290</v>
      </c>
      <c r="R15" s="53"/>
      <c r="S15" s="70">
        <v>4</v>
      </c>
      <c r="T15" s="49"/>
      <c r="U15" s="135"/>
      <c r="V15" s="49"/>
      <c r="W15" s="49"/>
      <c r="X15" s="40" t="s">
        <v>221</v>
      </c>
      <c r="Y15" s="39">
        <v>1</v>
      </c>
    </row>
    <row r="16" spans="1:25" ht="78" customHeight="1" x14ac:dyDescent="0.2">
      <c r="A16" s="40">
        <v>5</v>
      </c>
      <c r="B16" s="44" t="s">
        <v>222</v>
      </c>
      <c r="C16" s="49" t="s">
        <v>101</v>
      </c>
      <c r="D16" s="96" t="s">
        <v>288</v>
      </c>
      <c r="E16" s="49" t="s">
        <v>10</v>
      </c>
      <c r="F16" s="43" t="s">
        <v>288</v>
      </c>
      <c r="G16" s="101">
        <f t="shared" si="0"/>
        <v>25</v>
      </c>
      <c r="H16" s="100">
        <v>25</v>
      </c>
      <c r="I16" s="100"/>
      <c r="J16" s="44" t="s">
        <v>99</v>
      </c>
      <c r="K16" s="40">
        <v>15</v>
      </c>
      <c r="L16" s="72" t="s">
        <v>102</v>
      </c>
      <c r="M16" s="48" t="s">
        <v>253</v>
      </c>
      <c r="N16" s="134" t="s">
        <v>154</v>
      </c>
      <c r="O16" s="51" t="s">
        <v>213</v>
      </c>
      <c r="P16" s="44" t="s">
        <v>312</v>
      </c>
      <c r="Q16" s="52" t="s">
        <v>97</v>
      </c>
      <c r="R16" s="53"/>
      <c r="S16" s="70">
        <v>4</v>
      </c>
      <c r="T16" s="49"/>
      <c r="U16" s="135"/>
      <c r="V16" s="49"/>
      <c r="W16" s="49"/>
      <c r="X16" s="40" t="s">
        <v>221</v>
      </c>
      <c r="Y16" s="39">
        <v>1</v>
      </c>
    </row>
    <row r="17" spans="1:25" ht="89.25" x14ac:dyDescent="0.2">
      <c r="A17" s="40">
        <v>6</v>
      </c>
      <c r="B17" s="44"/>
      <c r="C17" s="49" t="s">
        <v>101</v>
      </c>
      <c r="D17" s="96" t="s">
        <v>288</v>
      </c>
      <c r="E17" s="49" t="s">
        <v>100</v>
      </c>
      <c r="F17" s="43" t="s">
        <v>288</v>
      </c>
      <c r="G17" s="101">
        <f t="shared" si="0"/>
        <v>25</v>
      </c>
      <c r="H17" s="100">
        <v>25</v>
      </c>
      <c r="I17" s="100"/>
      <c r="J17" s="44" t="s">
        <v>99</v>
      </c>
      <c r="K17" s="40">
        <v>15</v>
      </c>
      <c r="L17" s="72" t="s">
        <v>103</v>
      </c>
      <c r="M17" s="48" t="s">
        <v>258</v>
      </c>
      <c r="N17" s="134" t="s">
        <v>155</v>
      </c>
      <c r="O17" s="51" t="s">
        <v>129</v>
      </c>
      <c r="P17" s="44" t="s">
        <v>313</v>
      </c>
      <c r="Q17" s="44" t="s">
        <v>290</v>
      </c>
      <c r="R17" s="53"/>
      <c r="S17" s="70">
        <v>4</v>
      </c>
      <c r="T17" s="49"/>
      <c r="U17" s="135"/>
      <c r="V17" s="49"/>
      <c r="W17" s="49" t="s">
        <v>259</v>
      </c>
      <c r="X17" s="40" t="s">
        <v>221</v>
      </c>
      <c r="Y17" s="39">
        <v>1</v>
      </c>
    </row>
    <row r="18" spans="1:25" ht="63.75" x14ac:dyDescent="0.2">
      <c r="A18" s="40">
        <v>7</v>
      </c>
      <c r="B18" s="44"/>
      <c r="C18" s="49" t="s">
        <v>104</v>
      </c>
      <c r="D18" s="97" t="s">
        <v>223</v>
      </c>
      <c r="E18" s="49" t="s">
        <v>121</v>
      </c>
      <c r="F18" s="44" t="s">
        <v>223</v>
      </c>
      <c r="G18" s="101">
        <f t="shared" si="0"/>
        <v>16</v>
      </c>
      <c r="H18" s="100">
        <v>15</v>
      </c>
      <c r="I18" s="100">
        <v>1</v>
      </c>
      <c r="J18" s="44" t="s">
        <v>99</v>
      </c>
      <c r="K18" s="40">
        <v>24</v>
      </c>
      <c r="L18" s="72" t="s">
        <v>102</v>
      </c>
      <c r="M18" s="48" t="s">
        <v>98</v>
      </c>
      <c r="N18" s="134" t="s">
        <v>156</v>
      </c>
      <c r="O18" s="51" t="s">
        <v>214</v>
      </c>
      <c r="P18" s="44" t="s">
        <v>314</v>
      </c>
      <c r="Q18" s="44" t="s">
        <v>105</v>
      </c>
      <c r="R18" s="53"/>
      <c r="S18" s="70">
        <v>4</v>
      </c>
      <c r="T18" s="49"/>
      <c r="U18" s="135"/>
      <c r="V18" s="49"/>
      <c r="W18" s="49"/>
      <c r="X18" s="40" t="s">
        <v>221</v>
      </c>
      <c r="Y18" s="39">
        <v>1</v>
      </c>
    </row>
    <row r="19" spans="1:25" ht="102" x14ac:dyDescent="0.2">
      <c r="A19" s="40">
        <f t="shared" ref="A19:A23" si="1">A18+1</f>
        <v>8</v>
      </c>
      <c r="B19" s="44"/>
      <c r="C19" s="49" t="s">
        <v>104</v>
      </c>
      <c r="D19" s="97" t="s">
        <v>223</v>
      </c>
      <c r="E19" s="49" t="s">
        <v>122</v>
      </c>
      <c r="F19" s="44" t="s">
        <v>223</v>
      </c>
      <c r="G19" s="101">
        <f t="shared" si="0"/>
        <v>16</v>
      </c>
      <c r="H19" s="100">
        <v>15</v>
      </c>
      <c r="I19" s="100">
        <v>1</v>
      </c>
      <c r="J19" s="44" t="s">
        <v>99</v>
      </c>
      <c r="K19" s="40">
        <v>24</v>
      </c>
      <c r="L19" s="72" t="s">
        <v>102</v>
      </c>
      <c r="M19" s="48" t="s">
        <v>98</v>
      </c>
      <c r="N19" s="134" t="s">
        <v>157</v>
      </c>
      <c r="O19" s="51" t="s">
        <v>215</v>
      </c>
      <c r="P19" s="44" t="s">
        <v>315</v>
      </c>
      <c r="Q19" s="44" t="s">
        <v>106</v>
      </c>
      <c r="R19" s="53"/>
      <c r="S19" s="70">
        <v>4</v>
      </c>
      <c r="T19" s="49"/>
      <c r="U19" s="135"/>
      <c r="V19" s="49"/>
      <c r="W19" s="49"/>
      <c r="X19" s="40" t="s">
        <v>221</v>
      </c>
      <c r="Y19" s="39">
        <v>1</v>
      </c>
    </row>
    <row r="20" spans="1:25" ht="63.75" x14ac:dyDescent="0.2">
      <c r="A20" s="40">
        <f t="shared" si="1"/>
        <v>9</v>
      </c>
      <c r="B20" s="44"/>
      <c r="C20" s="49" t="s">
        <v>104</v>
      </c>
      <c r="D20" s="97" t="s">
        <v>223</v>
      </c>
      <c r="E20" s="49" t="s">
        <v>123</v>
      </c>
      <c r="F20" s="44" t="s">
        <v>223</v>
      </c>
      <c r="G20" s="101">
        <f t="shared" si="0"/>
        <v>17</v>
      </c>
      <c r="H20" s="100">
        <v>16</v>
      </c>
      <c r="I20" s="100">
        <v>1</v>
      </c>
      <c r="J20" s="44" t="s">
        <v>99</v>
      </c>
      <c r="K20" s="40">
        <v>23</v>
      </c>
      <c r="L20" s="72" t="s">
        <v>102</v>
      </c>
      <c r="M20" s="48" t="s">
        <v>98</v>
      </c>
      <c r="N20" s="134" t="s">
        <v>158</v>
      </c>
      <c r="O20" s="51" t="s">
        <v>128</v>
      </c>
      <c r="P20" s="44" t="s">
        <v>316</v>
      </c>
      <c r="Q20" s="44" t="s">
        <v>106</v>
      </c>
      <c r="R20" s="124" t="s">
        <v>291</v>
      </c>
      <c r="S20" s="70">
        <v>4</v>
      </c>
      <c r="T20" s="49"/>
      <c r="U20" s="135"/>
      <c r="V20" s="49"/>
      <c r="W20" s="93" t="s">
        <v>292</v>
      </c>
      <c r="X20" s="40" t="s">
        <v>221</v>
      </c>
      <c r="Y20" s="39">
        <v>0</v>
      </c>
    </row>
    <row r="21" spans="1:25" ht="63.75" x14ac:dyDescent="0.2">
      <c r="A21" s="40">
        <f t="shared" si="1"/>
        <v>10</v>
      </c>
      <c r="B21" s="44"/>
      <c r="C21" s="49" t="s">
        <v>104</v>
      </c>
      <c r="D21" s="97" t="s">
        <v>223</v>
      </c>
      <c r="E21" s="49" t="s">
        <v>124</v>
      </c>
      <c r="F21" s="44" t="s">
        <v>223</v>
      </c>
      <c r="G21" s="101">
        <f t="shared" si="0"/>
        <v>17</v>
      </c>
      <c r="H21" s="100">
        <v>16</v>
      </c>
      <c r="I21" s="100">
        <v>1</v>
      </c>
      <c r="J21" s="44" t="s">
        <v>99</v>
      </c>
      <c r="K21" s="40">
        <v>23</v>
      </c>
      <c r="L21" s="72" t="s">
        <v>170</v>
      </c>
      <c r="M21" s="48"/>
      <c r="N21" s="134"/>
      <c r="O21" s="51"/>
      <c r="P21" s="44"/>
      <c r="Q21" s="44"/>
      <c r="R21" s="53"/>
      <c r="S21" s="70">
        <v>5</v>
      </c>
      <c r="T21" s="49"/>
      <c r="U21" s="135" t="s">
        <v>220</v>
      </c>
      <c r="V21" s="49"/>
      <c r="W21" s="49"/>
      <c r="X21" s="40" t="s">
        <v>221</v>
      </c>
      <c r="Y21" s="39">
        <v>1</v>
      </c>
    </row>
    <row r="22" spans="1:25" ht="96" x14ac:dyDescent="0.2">
      <c r="A22" s="40">
        <f t="shared" si="1"/>
        <v>11</v>
      </c>
      <c r="B22" s="44"/>
      <c r="C22" s="49" t="s">
        <v>104</v>
      </c>
      <c r="D22" s="97" t="s">
        <v>223</v>
      </c>
      <c r="E22" s="49" t="s">
        <v>125</v>
      </c>
      <c r="F22" s="44" t="s">
        <v>223</v>
      </c>
      <c r="G22" s="101">
        <f t="shared" si="0"/>
        <v>17</v>
      </c>
      <c r="H22" s="100">
        <v>16</v>
      </c>
      <c r="I22" s="100">
        <v>1</v>
      </c>
      <c r="J22" s="44" t="s">
        <v>99</v>
      </c>
      <c r="K22" s="40">
        <v>23</v>
      </c>
      <c r="L22" s="72" t="s">
        <v>103</v>
      </c>
      <c r="M22" s="48" t="s">
        <v>253</v>
      </c>
      <c r="N22" s="134" t="s">
        <v>254</v>
      </c>
      <c r="O22" s="51" t="s">
        <v>255</v>
      </c>
      <c r="P22" s="71" t="s">
        <v>317</v>
      </c>
      <c r="Q22" s="44" t="s">
        <v>106</v>
      </c>
      <c r="R22" s="53"/>
      <c r="S22" s="70">
        <v>1</v>
      </c>
      <c r="T22" s="49"/>
      <c r="U22" s="135"/>
      <c r="V22" s="49"/>
      <c r="W22" s="49"/>
      <c r="X22" s="40" t="s">
        <v>221</v>
      </c>
      <c r="Y22" s="39">
        <v>1</v>
      </c>
    </row>
    <row r="23" spans="1:25" ht="96" x14ac:dyDescent="0.2">
      <c r="A23" s="40">
        <f t="shared" si="1"/>
        <v>12</v>
      </c>
      <c r="B23" s="44"/>
      <c r="C23" s="49" t="s">
        <v>104</v>
      </c>
      <c r="D23" s="97" t="s">
        <v>223</v>
      </c>
      <c r="E23" s="49" t="s">
        <v>126</v>
      </c>
      <c r="F23" s="44" t="s">
        <v>223</v>
      </c>
      <c r="G23" s="101">
        <f t="shared" si="0"/>
        <v>16</v>
      </c>
      <c r="H23" s="100">
        <v>15</v>
      </c>
      <c r="I23" s="100">
        <v>1</v>
      </c>
      <c r="J23" s="44" t="s">
        <v>99</v>
      </c>
      <c r="K23" s="40">
        <v>24</v>
      </c>
      <c r="L23" s="72" t="s">
        <v>177</v>
      </c>
      <c r="M23" s="48" t="s">
        <v>98</v>
      </c>
      <c r="N23" s="134" t="s">
        <v>159</v>
      </c>
      <c r="O23" s="51" t="s">
        <v>130</v>
      </c>
      <c r="P23" s="71" t="s">
        <v>318</v>
      </c>
      <c r="Q23" s="44" t="s">
        <v>106</v>
      </c>
      <c r="R23" s="53" t="s">
        <v>293</v>
      </c>
      <c r="S23" s="70">
        <v>4</v>
      </c>
      <c r="T23" s="49"/>
      <c r="U23" s="135" t="s">
        <v>219</v>
      </c>
      <c r="V23" s="49"/>
      <c r="W23" s="49" t="s">
        <v>294</v>
      </c>
      <c r="X23" s="40" t="s">
        <v>221</v>
      </c>
      <c r="Y23" s="39">
        <v>1</v>
      </c>
    </row>
    <row r="24" spans="1:25" ht="24" x14ac:dyDescent="0.2">
      <c r="A24" s="141">
        <f>A23+1</f>
        <v>13</v>
      </c>
      <c r="B24" s="148"/>
      <c r="C24" s="141" t="s">
        <v>108</v>
      </c>
      <c r="D24" s="153" t="s">
        <v>228</v>
      </c>
      <c r="E24" s="49" t="s">
        <v>118</v>
      </c>
      <c r="F24" s="71" t="s">
        <v>228</v>
      </c>
      <c r="G24" s="101">
        <f t="shared" si="0"/>
        <v>4</v>
      </c>
      <c r="H24" s="100">
        <v>4</v>
      </c>
      <c r="I24" s="100"/>
      <c r="J24" s="148" t="s">
        <v>152</v>
      </c>
      <c r="K24" s="141">
        <v>20</v>
      </c>
      <c r="L24" s="169" t="s">
        <v>102</v>
      </c>
      <c r="M24" s="178" t="s">
        <v>98</v>
      </c>
      <c r="N24" s="189" t="s">
        <v>160</v>
      </c>
      <c r="O24" s="201" t="s">
        <v>131</v>
      </c>
      <c r="P24" s="148" t="s">
        <v>319</v>
      </c>
      <c r="Q24" s="148" t="s">
        <v>109</v>
      </c>
      <c r="R24" s="150"/>
      <c r="S24" s="171"/>
      <c r="T24" s="141"/>
      <c r="U24" s="195"/>
      <c r="V24" s="141"/>
      <c r="W24" s="141"/>
      <c r="X24" s="141" t="s">
        <v>221</v>
      </c>
      <c r="Y24" s="158">
        <v>1</v>
      </c>
    </row>
    <row r="25" spans="1:25" ht="24" x14ac:dyDescent="0.2">
      <c r="A25" s="142"/>
      <c r="B25" s="149"/>
      <c r="C25" s="142"/>
      <c r="D25" s="154"/>
      <c r="E25" s="49" t="s">
        <v>119</v>
      </c>
      <c r="F25" s="71" t="s">
        <v>228</v>
      </c>
      <c r="G25" s="101">
        <f t="shared" ref="G25:G26" si="2">SUM(H25:I25)</f>
        <v>4</v>
      </c>
      <c r="H25" s="100">
        <v>4</v>
      </c>
      <c r="I25" s="100"/>
      <c r="J25" s="149"/>
      <c r="K25" s="142"/>
      <c r="L25" s="170"/>
      <c r="M25" s="179"/>
      <c r="N25" s="190"/>
      <c r="O25" s="202"/>
      <c r="P25" s="149"/>
      <c r="Q25" s="149"/>
      <c r="R25" s="151"/>
      <c r="S25" s="172"/>
      <c r="T25" s="142"/>
      <c r="U25" s="196"/>
      <c r="V25" s="142"/>
      <c r="W25" s="142"/>
      <c r="X25" s="142"/>
      <c r="Y25" s="159"/>
    </row>
    <row r="26" spans="1:25" ht="24" x14ac:dyDescent="0.2">
      <c r="A26" s="142"/>
      <c r="B26" s="149"/>
      <c r="C26" s="142"/>
      <c r="D26" s="154"/>
      <c r="E26" s="49" t="s">
        <v>120</v>
      </c>
      <c r="F26" s="71" t="s">
        <v>228</v>
      </c>
      <c r="G26" s="101">
        <f t="shared" si="2"/>
        <v>4</v>
      </c>
      <c r="H26" s="100">
        <v>4</v>
      </c>
      <c r="I26" s="100"/>
      <c r="J26" s="149"/>
      <c r="K26" s="142"/>
      <c r="L26" s="170"/>
      <c r="M26" s="179"/>
      <c r="N26" s="190"/>
      <c r="O26" s="202"/>
      <c r="P26" s="149"/>
      <c r="Q26" s="149"/>
      <c r="R26" s="151"/>
      <c r="S26" s="172"/>
      <c r="T26" s="142"/>
      <c r="U26" s="196"/>
      <c r="V26" s="142"/>
      <c r="W26" s="142"/>
      <c r="X26" s="142"/>
      <c r="Y26" s="159"/>
    </row>
    <row r="27" spans="1:25" ht="24" x14ac:dyDescent="0.2">
      <c r="A27" s="142"/>
      <c r="B27" s="149"/>
      <c r="C27" s="142"/>
      <c r="D27" s="154"/>
      <c r="E27" s="49" t="s">
        <v>144</v>
      </c>
      <c r="F27" s="71" t="s">
        <v>228</v>
      </c>
      <c r="G27" s="101">
        <f t="shared" ref="G27:G28" si="3">SUM(H27:I27)</f>
        <v>4</v>
      </c>
      <c r="H27" s="100">
        <v>4</v>
      </c>
      <c r="I27" s="100"/>
      <c r="J27" s="149"/>
      <c r="K27" s="142"/>
      <c r="L27" s="170"/>
      <c r="M27" s="179"/>
      <c r="N27" s="190"/>
      <c r="O27" s="202"/>
      <c r="P27" s="149"/>
      <c r="Q27" s="149"/>
      <c r="R27" s="151"/>
      <c r="S27" s="172"/>
      <c r="T27" s="142"/>
      <c r="U27" s="196"/>
      <c r="V27" s="142"/>
      <c r="W27" s="142"/>
      <c r="X27" s="142"/>
      <c r="Y27" s="159"/>
    </row>
    <row r="28" spans="1:25" ht="24" x14ac:dyDescent="0.2">
      <c r="A28" s="142"/>
      <c r="B28" s="149"/>
      <c r="C28" s="142"/>
      <c r="D28" s="154"/>
      <c r="E28" s="49" t="s">
        <v>127</v>
      </c>
      <c r="F28" s="71" t="s">
        <v>228</v>
      </c>
      <c r="G28" s="101">
        <f t="shared" si="3"/>
        <v>4</v>
      </c>
      <c r="H28" s="100">
        <v>4</v>
      </c>
      <c r="I28" s="100"/>
      <c r="J28" s="149"/>
      <c r="K28" s="142"/>
      <c r="L28" s="170"/>
      <c r="M28" s="179"/>
      <c r="N28" s="190"/>
      <c r="O28" s="202"/>
      <c r="P28" s="149"/>
      <c r="Q28" s="149"/>
      <c r="R28" s="151"/>
      <c r="S28" s="172"/>
      <c r="T28" s="142"/>
      <c r="U28" s="196"/>
      <c r="V28" s="142"/>
      <c r="W28" s="142"/>
      <c r="X28" s="142"/>
      <c r="Y28" s="159"/>
    </row>
    <row r="29" spans="1:25" x14ac:dyDescent="0.2">
      <c r="A29" s="142"/>
      <c r="B29" s="149"/>
      <c r="C29" s="142"/>
      <c r="D29" s="154"/>
      <c r="E29" s="49"/>
      <c r="F29" s="76" t="s">
        <v>117</v>
      </c>
      <c r="G29" s="109">
        <f>SUM(G24:G28)</f>
        <v>20</v>
      </c>
      <c r="H29" s="105">
        <f>SUM(H24:H28)</f>
        <v>20</v>
      </c>
      <c r="I29" s="105">
        <f>SUM(I24:I28)</f>
        <v>0</v>
      </c>
      <c r="J29" s="149"/>
      <c r="K29" s="142"/>
      <c r="L29" s="170"/>
      <c r="M29" s="179"/>
      <c r="N29" s="190"/>
      <c r="O29" s="202"/>
      <c r="P29" s="149"/>
      <c r="Q29" s="149"/>
      <c r="R29" s="151"/>
      <c r="S29" s="172"/>
      <c r="T29" s="142"/>
      <c r="U29" s="196"/>
      <c r="V29" s="142"/>
      <c r="W29" s="142"/>
      <c r="X29" s="142"/>
      <c r="Y29" s="159"/>
    </row>
    <row r="30" spans="1:25" ht="25.5" x14ac:dyDescent="0.2">
      <c r="A30" s="143">
        <v>12</v>
      </c>
      <c r="B30" s="155"/>
      <c r="C30" s="143" t="s">
        <v>108</v>
      </c>
      <c r="D30" s="156" t="s">
        <v>230</v>
      </c>
      <c r="E30" s="57" t="s">
        <v>144</v>
      </c>
      <c r="F30" s="44" t="s">
        <v>228</v>
      </c>
      <c r="G30" s="101">
        <f>SUM(H30:I30)</f>
        <v>4</v>
      </c>
      <c r="H30" s="100">
        <v>4</v>
      </c>
      <c r="I30" s="100"/>
      <c r="J30" s="141" t="s">
        <v>99</v>
      </c>
      <c r="K30" s="141">
        <v>20</v>
      </c>
      <c r="L30" s="199" t="s">
        <v>102</v>
      </c>
      <c r="M30" s="191" t="s">
        <v>98</v>
      </c>
      <c r="N30" s="160" t="s">
        <v>206</v>
      </c>
      <c r="O30" s="152" t="s">
        <v>216</v>
      </c>
      <c r="P30" s="143" t="s">
        <v>320</v>
      </c>
      <c r="Q30" s="155" t="s">
        <v>109</v>
      </c>
      <c r="R30" s="143"/>
      <c r="S30" s="161" t="s">
        <v>113</v>
      </c>
      <c r="T30" s="143"/>
      <c r="U30" s="162"/>
      <c r="V30" s="143"/>
      <c r="W30" s="143" t="s">
        <v>295</v>
      </c>
      <c r="X30" s="141" t="s">
        <v>221</v>
      </c>
      <c r="Y30" s="158">
        <v>1</v>
      </c>
    </row>
    <row r="31" spans="1:25" ht="25.5" x14ac:dyDescent="0.2">
      <c r="A31" s="143"/>
      <c r="B31" s="155"/>
      <c r="C31" s="143"/>
      <c r="D31" s="156"/>
      <c r="E31" s="49" t="s">
        <v>127</v>
      </c>
      <c r="F31" s="44" t="s">
        <v>228</v>
      </c>
      <c r="G31" s="101">
        <f t="shared" ref="G31:G34" si="4">SUM(H31:I31)</f>
        <v>4</v>
      </c>
      <c r="H31" s="100">
        <v>4</v>
      </c>
      <c r="I31" s="102"/>
      <c r="J31" s="142"/>
      <c r="K31" s="142"/>
      <c r="L31" s="199"/>
      <c r="M31" s="191"/>
      <c r="N31" s="160"/>
      <c r="O31" s="152"/>
      <c r="P31" s="143"/>
      <c r="Q31" s="155"/>
      <c r="R31" s="143"/>
      <c r="S31" s="161"/>
      <c r="T31" s="143"/>
      <c r="U31" s="162"/>
      <c r="V31" s="163"/>
      <c r="W31" s="143"/>
      <c r="X31" s="142"/>
      <c r="Y31" s="159"/>
    </row>
    <row r="32" spans="1:25" ht="25.5" x14ac:dyDescent="0.2">
      <c r="A32" s="143"/>
      <c r="B32" s="155"/>
      <c r="C32" s="143"/>
      <c r="D32" s="156"/>
      <c r="E32" s="49" t="s">
        <v>114</v>
      </c>
      <c r="F32" s="44" t="s">
        <v>228</v>
      </c>
      <c r="G32" s="101">
        <f>SUM(H32:I32)</f>
        <v>4</v>
      </c>
      <c r="H32" s="100">
        <v>4</v>
      </c>
      <c r="I32" s="100"/>
      <c r="J32" s="142"/>
      <c r="K32" s="142"/>
      <c r="L32" s="199"/>
      <c r="M32" s="191"/>
      <c r="N32" s="160"/>
      <c r="O32" s="152"/>
      <c r="P32" s="143"/>
      <c r="Q32" s="155"/>
      <c r="R32" s="143"/>
      <c r="S32" s="161"/>
      <c r="T32" s="143"/>
      <c r="U32" s="162"/>
      <c r="V32" s="143"/>
      <c r="W32" s="143"/>
      <c r="X32" s="142"/>
      <c r="Y32" s="159"/>
    </row>
    <row r="33" spans="1:25" x14ac:dyDescent="0.2">
      <c r="A33" s="143"/>
      <c r="B33" s="155"/>
      <c r="C33" s="143"/>
      <c r="D33" s="156"/>
      <c r="E33" s="49" t="s">
        <v>127</v>
      </c>
      <c r="F33" s="44" t="s">
        <v>231</v>
      </c>
      <c r="G33" s="101">
        <v>2</v>
      </c>
      <c r="H33" s="100">
        <v>2</v>
      </c>
      <c r="I33" s="100"/>
      <c r="J33" s="142"/>
      <c r="K33" s="142"/>
      <c r="L33" s="199"/>
      <c r="M33" s="191"/>
      <c r="N33" s="160"/>
      <c r="O33" s="152"/>
      <c r="P33" s="143"/>
      <c r="Q33" s="155"/>
      <c r="R33" s="143"/>
      <c r="S33" s="161"/>
      <c r="T33" s="143"/>
      <c r="U33" s="162"/>
      <c r="V33" s="143"/>
      <c r="W33" s="143"/>
      <c r="X33" s="142"/>
      <c r="Y33" s="159"/>
    </row>
    <row r="34" spans="1:25" x14ac:dyDescent="0.2">
      <c r="A34" s="143"/>
      <c r="B34" s="155"/>
      <c r="C34" s="143"/>
      <c r="D34" s="156"/>
      <c r="E34" s="49" t="s">
        <v>114</v>
      </c>
      <c r="F34" s="44" t="s">
        <v>231</v>
      </c>
      <c r="G34" s="101">
        <f t="shared" si="4"/>
        <v>2</v>
      </c>
      <c r="H34" s="104">
        <v>2</v>
      </c>
      <c r="I34" s="102"/>
      <c r="J34" s="142"/>
      <c r="K34" s="142"/>
      <c r="L34" s="199"/>
      <c r="M34" s="191"/>
      <c r="N34" s="160"/>
      <c r="O34" s="152"/>
      <c r="P34" s="143"/>
      <c r="Q34" s="155"/>
      <c r="R34" s="143"/>
      <c r="S34" s="161"/>
      <c r="T34" s="143"/>
      <c r="U34" s="162"/>
      <c r="V34" s="143"/>
      <c r="W34" s="143"/>
      <c r="X34" s="142"/>
      <c r="Y34" s="159"/>
    </row>
    <row r="35" spans="1:25" x14ac:dyDescent="0.2">
      <c r="A35" s="143"/>
      <c r="B35" s="155"/>
      <c r="C35" s="143"/>
      <c r="D35" s="156"/>
      <c r="E35" s="49" t="s">
        <v>145</v>
      </c>
      <c r="F35" s="44" t="s">
        <v>231</v>
      </c>
      <c r="G35" s="101">
        <v>2</v>
      </c>
      <c r="H35" s="100">
        <v>2</v>
      </c>
      <c r="I35" s="100"/>
      <c r="J35" s="142"/>
      <c r="K35" s="142"/>
      <c r="L35" s="199"/>
      <c r="M35" s="191"/>
      <c r="N35" s="160"/>
      <c r="O35" s="152"/>
      <c r="P35" s="143"/>
      <c r="Q35" s="155"/>
      <c r="R35" s="143"/>
      <c r="S35" s="161"/>
      <c r="T35" s="143"/>
      <c r="U35" s="162"/>
      <c r="V35" s="143"/>
      <c r="W35" s="143"/>
      <c r="X35" s="142"/>
      <c r="Y35" s="159"/>
    </row>
    <row r="36" spans="1:25" x14ac:dyDescent="0.2">
      <c r="A36" s="143"/>
      <c r="B36" s="155"/>
      <c r="C36" s="143"/>
      <c r="D36" s="156"/>
      <c r="E36" s="49" t="s">
        <v>146</v>
      </c>
      <c r="F36" s="44" t="s">
        <v>231</v>
      </c>
      <c r="G36" s="101">
        <f t="shared" ref="G36" si="5">SUM(H36:I36)</f>
        <v>2</v>
      </c>
      <c r="H36" s="104">
        <v>2</v>
      </c>
      <c r="I36" s="102"/>
      <c r="J36" s="142"/>
      <c r="K36" s="142"/>
      <c r="L36" s="199"/>
      <c r="M36" s="191"/>
      <c r="N36" s="160"/>
      <c r="O36" s="152"/>
      <c r="P36" s="143"/>
      <c r="Q36" s="155"/>
      <c r="R36" s="143"/>
      <c r="S36" s="161"/>
      <c r="T36" s="143"/>
      <c r="U36" s="162"/>
      <c r="V36" s="143"/>
      <c r="W36" s="143"/>
      <c r="X36" s="142"/>
      <c r="Y36" s="159"/>
    </row>
    <row r="37" spans="1:25" x14ac:dyDescent="0.2">
      <c r="A37" s="143"/>
      <c r="B37" s="155"/>
      <c r="C37" s="143"/>
      <c r="D37" s="156"/>
      <c r="E37" s="49"/>
      <c r="F37" s="76" t="s">
        <v>117</v>
      </c>
      <c r="G37" s="109">
        <f>SUM(G30:G36)</f>
        <v>20</v>
      </c>
      <c r="H37" s="105">
        <f>SUM(H30:H36)</f>
        <v>20</v>
      </c>
      <c r="I37" s="105">
        <f>SUM(I30:I36)</f>
        <v>0</v>
      </c>
      <c r="J37" s="157"/>
      <c r="K37" s="157"/>
      <c r="L37" s="199"/>
      <c r="M37" s="191"/>
      <c r="N37" s="160"/>
      <c r="O37" s="152"/>
      <c r="P37" s="143"/>
      <c r="Q37" s="155"/>
      <c r="R37" s="143"/>
      <c r="S37" s="161"/>
      <c r="T37" s="143"/>
      <c r="U37" s="162"/>
      <c r="V37" s="143"/>
      <c r="W37" s="143"/>
      <c r="X37" s="142"/>
      <c r="Y37" s="159"/>
    </row>
    <row r="38" spans="1:25" x14ac:dyDescent="0.2">
      <c r="A38" s="143">
        <f>A30+1</f>
        <v>13</v>
      </c>
      <c r="B38" s="155"/>
      <c r="C38" s="143" t="s">
        <v>108</v>
      </c>
      <c r="D38" s="156" t="s">
        <v>232</v>
      </c>
      <c r="E38" s="49" t="s">
        <v>141</v>
      </c>
      <c r="F38" s="44" t="s">
        <v>232</v>
      </c>
      <c r="G38" s="101">
        <f>SUM(H38:I38)</f>
        <v>1</v>
      </c>
      <c r="H38" s="100">
        <v>1</v>
      </c>
      <c r="I38" s="100"/>
      <c r="J38" s="155" t="s">
        <v>171</v>
      </c>
      <c r="K38" s="143">
        <v>20</v>
      </c>
      <c r="L38" s="199" t="s">
        <v>102</v>
      </c>
      <c r="M38" s="191" t="s">
        <v>98</v>
      </c>
      <c r="N38" s="160" t="s">
        <v>173</v>
      </c>
      <c r="O38" s="152" t="s">
        <v>131</v>
      </c>
      <c r="P38" s="155" t="s">
        <v>321</v>
      </c>
      <c r="Q38" s="155" t="s">
        <v>109</v>
      </c>
      <c r="R38" s="143"/>
      <c r="S38" s="161" t="s">
        <v>113</v>
      </c>
      <c r="T38" s="143"/>
      <c r="U38" s="162"/>
      <c r="V38" s="143"/>
      <c r="W38" s="143"/>
      <c r="X38" s="141" t="s">
        <v>221</v>
      </c>
      <c r="Y38" s="158">
        <v>1</v>
      </c>
    </row>
    <row r="39" spans="1:25" x14ac:dyDescent="0.2">
      <c r="A39" s="143"/>
      <c r="B39" s="155"/>
      <c r="C39" s="143"/>
      <c r="D39" s="156"/>
      <c r="E39" s="49" t="s">
        <v>140</v>
      </c>
      <c r="F39" s="44" t="s">
        <v>232</v>
      </c>
      <c r="G39" s="101">
        <f t="shared" ref="G39:G40" si="6">SUM(H39:I39)</f>
        <v>1</v>
      </c>
      <c r="H39" s="100">
        <v>1</v>
      </c>
      <c r="I39" s="102"/>
      <c r="J39" s="155"/>
      <c r="K39" s="143"/>
      <c r="L39" s="199"/>
      <c r="M39" s="191"/>
      <c r="N39" s="160"/>
      <c r="O39" s="152"/>
      <c r="P39" s="155"/>
      <c r="Q39" s="155"/>
      <c r="R39" s="143"/>
      <c r="S39" s="161"/>
      <c r="T39" s="143"/>
      <c r="U39" s="162"/>
      <c r="V39" s="143"/>
      <c r="W39" s="143"/>
      <c r="X39" s="142"/>
      <c r="Y39" s="159"/>
    </row>
    <row r="40" spans="1:25" x14ac:dyDescent="0.2">
      <c r="A40" s="143"/>
      <c r="B40" s="155"/>
      <c r="C40" s="143"/>
      <c r="D40" s="156"/>
      <c r="E40" s="49" t="s">
        <v>132</v>
      </c>
      <c r="F40" s="44" t="s">
        <v>232</v>
      </c>
      <c r="G40" s="101">
        <f t="shared" si="6"/>
        <v>1</v>
      </c>
      <c r="H40" s="100">
        <v>1</v>
      </c>
      <c r="I40" s="100"/>
      <c r="J40" s="155"/>
      <c r="K40" s="143"/>
      <c r="L40" s="199"/>
      <c r="M40" s="191"/>
      <c r="N40" s="160"/>
      <c r="O40" s="152"/>
      <c r="P40" s="155"/>
      <c r="Q40" s="155"/>
      <c r="R40" s="143"/>
      <c r="S40" s="161"/>
      <c r="T40" s="143"/>
      <c r="U40" s="162"/>
      <c r="V40" s="143"/>
      <c r="W40" s="143"/>
      <c r="X40" s="142"/>
      <c r="Y40" s="159"/>
    </row>
    <row r="41" spans="1:25" x14ac:dyDescent="0.2">
      <c r="A41" s="143"/>
      <c r="B41" s="155"/>
      <c r="C41" s="143"/>
      <c r="D41" s="156"/>
      <c r="E41" s="49" t="s">
        <v>133</v>
      </c>
      <c r="F41" s="44" t="s">
        <v>232</v>
      </c>
      <c r="G41" s="101">
        <f t="shared" ref="G41:G43" si="7">SUM(H41:I41)</f>
        <v>1</v>
      </c>
      <c r="H41" s="100">
        <v>1</v>
      </c>
      <c r="I41" s="102"/>
      <c r="J41" s="155"/>
      <c r="K41" s="143"/>
      <c r="L41" s="199"/>
      <c r="M41" s="191"/>
      <c r="N41" s="160"/>
      <c r="O41" s="152"/>
      <c r="P41" s="155"/>
      <c r="Q41" s="155"/>
      <c r="R41" s="143"/>
      <c r="S41" s="161"/>
      <c r="T41" s="143"/>
      <c r="U41" s="162"/>
      <c r="V41" s="143"/>
      <c r="W41" s="143"/>
      <c r="X41" s="142"/>
      <c r="Y41" s="159"/>
    </row>
    <row r="42" spans="1:25" x14ac:dyDescent="0.2">
      <c r="A42" s="143"/>
      <c r="B42" s="155"/>
      <c r="C42" s="143"/>
      <c r="D42" s="156"/>
      <c r="E42" s="49" t="s">
        <v>135</v>
      </c>
      <c r="F42" s="44" t="s">
        <v>232</v>
      </c>
      <c r="G42" s="101">
        <f t="shared" si="7"/>
        <v>1</v>
      </c>
      <c r="H42" s="100">
        <v>1</v>
      </c>
      <c r="I42" s="100"/>
      <c r="J42" s="155"/>
      <c r="K42" s="143"/>
      <c r="L42" s="199"/>
      <c r="M42" s="191"/>
      <c r="N42" s="160"/>
      <c r="O42" s="152"/>
      <c r="P42" s="155"/>
      <c r="Q42" s="155"/>
      <c r="R42" s="143"/>
      <c r="S42" s="161"/>
      <c r="T42" s="143"/>
      <c r="U42" s="162"/>
      <c r="V42" s="143"/>
      <c r="W42" s="143"/>
      <c r="X42" s="142"/>
      <c r="Y42" s="159"/>
    </row>
    <row r="43" spans="1:25" x14ac:dyDescent="0.2">
      <c r="A43" s="143"/>
      <c r="B43" s="155"/>
      <c r="C43" s="143"/>
      <c r="D43" s="156"/>
      <c r="E43" s="49" t="s">
        <v>134</v>
      </c>
      <c r="F43" s="44" t="s">
        <v>232</v>
      </c>
      <c r="G43" s="101">
        <f t="shared" si="7"/>
        <v>1</v>
      </c>
      <c r="H43" s="100">
        <v>1</v>
      </c>
      <c r="I43" s="102"/>
      <c r="J43" s="155"/>
      <c r="K43" s="143"/>
      <c r="L43" s="199"/>
      <c r="M43" s="191"/>
      <c r="N43" s="160"/>
      <c r="O43" s="152"/>
      <c r="P43" s="155"/>
      <c r="Q43" s="155"/>
      <c r="R43" s="143"/>
      <c r="S43" s="161"/>
      <c r="T43" s="143"/>
      <c r="U43" s="162"/>
      <c r="V43" s="143"/>
      <c r="W43" s="143"/>
      <c r="X43" s="142"/>
      <c r="Y43" s="159"/>
    </row>
    <row r="44" spans="1:25" x14ac:dyDescent="0.2">
      <c r="A44" s="143"/>
      <c r="B44" s="155"/>
      <c r="C44" s="143"/>
      <c r="D44" s="156"/>
      <c r="E44" s="49" t="s">
        <v>136</v>
      </c>
      <c r="F44" s="44" t="s">
        <v>232</v>
      </c>
      <c r="G44" s="101">
        <v>2</v>
      </c>
      <c r="H44" s="100">
        <v>2</v>
      </c>
      <c r="I44" s="100"/>
      <c r="J44" s="155"/>
      <c r="K44" s="143"/>
      <c r="L44" s="199"/>
      <c r="M44" s="191"/>
      <c r="N44" s="160"/>
      <c r="O44" s="152"/>
      <c r="P44" s="155"/>
      <c r="Q44" s="155"/>
      <c r="R44" s="143"/>
      <c r="S44" s="161"/>
      <c r="T44" s="143"/>
      <c r="U44" s="162"/>
      <c r="V44" s="143"/>
      <c r="W44" s="143"/>
      <c r="X44" s="142"/>
      <c r="Y44" s="159"/>
    </row>
    <row r="45" spans="1:25" x14ac:dyDescent="0.2">
      <c r="A45" s="143"/>
      <c r="B45" s="155"/>
      <c r="C45" s="143"/>
      <c r="D45" s="156"/>
      <c r="E45" s="49" t="s">
        <v>137</v>
      </c>
      <c r="F45" s="44" t="s">
        <v>232</v>
      </c>
      <c r="G45" s="101">
        <v>2</v>
      </c>
      <c r="H45" s="100">
        <v>2</v>
      </c>
      <c r="I45" s="102"/>
      <c r="J45" s="155"/>
      <c r="K45" s="143"/>
      <c r="L45" s="199"/>
      <c r="M45" s="191"/>
      <c r="N45" s="160"/>
      <c r="O45" s="152"/>
      <c r="P45" s="155"/>
      <c r="Q45" s="155"/>
      <c r="R45" s="143"/>
      <c r="S45" s="161"/>
      <c r="T45" s="143"/>
      <c r="U45" s="162"/>
      <c r="V45" s="143"/>
      <c r="W45" s="143"/>
      <c r="X45" s="142"/>
      <c r="Y45" s="159"/>
    </row>
    <row r="46" spans="1:25" x14ac:dyDescent="0.2">
      <c r="A46" s="143"/>
      <c r="B46" s="155"/>
      <c r="C46" s="143"/>
      <c r="D46" s="156"/>
      <c r="E46" s="49" t="s">
        <v>138</v>
      </c>
      <c r="F46" s="44" t="s">
        <v>232</v>
      </c>
      <c r="G46" s="101">
        <v>2</v>
      </c>
      <c r="H46" s="100">
        <v>2</v>
      </c>
      <c r="I46" s="100"/>
      <c r="J46" s="155"/>
      <c r="K46" s="143"/>
      <c r="L46" s="199"/>
      <c r="M46" s="191"/>
      <c r="N46" s="160"/>
      <c r="O46" s="152"/>
      <c r="P46" s="155"/>
      <c r="Q46" s="155"/>
      <c r="R46" s="143"/>
      <c r="S46" s="161"/>
      <c r="T46" s="143"/>
      <c r="U46" s="162"/>
      <c r="V46" s="143"/>
      <c r="W46" s="143"/>
      <c r="X46" s="142"/>
      <c r="Y46" s="159"/>
    </row>
    <row r="47" spans="1:25" x14ac:dyDescent="0.2">
      <c r="A47" s="143"/>
      <c r="B47" s="155"/>
      <c r="C47" s="143"/>
      <c r="D47" s="156"/>
      <c r="E47" s="49" t="s">
        <v>139</v>
      </c>
      <c r="F47" s="44" t="s">
        <v>232</v>
      </c>
      <c r="G47" s="101">
        <v>2</v>
      </c>
      <c r="H47" s="100">
        <v>2</v>
      </c>
      <c r="I47" s="102"/>
      <c r="J47" s="155"/>
      <c r="K47" s="143"/>
      <c r="L47" s="199"/>
      <c r="M47" s="191"/>
      <c r="N47" s="160"/>
      <c r="O47" s="152"/>
      <c r="P47" s="155"/>
      <c r="Q47" s="155"/>
      <c r="R47" s="143"/>
      <c r="S47" s="161"/>
      <c r="T47" s="143"/>
      <c r="U47" s="162"/>
      <c r="V47" s="143"/>
      <c r="W47" s="143"/>
      <c r="X47" s="142"/>
      <c r="Y47" s="159"/>
    </row>
    <row r="48" spans="1:25" x14ac:dyDescent="0.2">
      <c r="A48" s="143"/>
      <c r="B48" s="155"/>
      <c r="C48" s="143"/>
      <c r="D48" s="156"/>
      <c r="E48" s="49" t="s">
        <v>118</v>
      </c>
      <c r="F48" s="44" t="s">
        <v>232</v>
      </c>
      <c r="G48" s="101">
        <v>2</v>
      </c>
      <c r="H48" s="100">
        <v>2</v>
      </c>
      <c r="I48" s="100"/>
      <c r="J48" s="155"/>
      <c r="K48" s="143"/>
      <c r="L48" s="199"/>
      <c r="M48" s="191"/>
      <c r="N48" s="160"/>
      <c r="O48" s="152"/>
      <c r="P48" s="155"/>
      <c r="Q48" s="155"/>
      <c r="R48" s="143"/>
      <c r="S48" s="161"/>
      <c r="T48" s="143"/>
      <c r="U48" s="162"/>
      <c r="V48" s="143"/>
      <c r="W48" s="143"/>
      <c r="X48" s="142"/>
      <c r="Y48" s="159"/>
    </row>
    <row r="49" spans="1:25" x14ac:dyDescent="0.2">
      <c r="A49" s="143"/>
      <c r="B49" s="155"/>
      <c r="C49" s="143"/>
      <c r="D49" s="156"/>
      <c r="E49" s="49" t="s">
        <v>119</v>
      </c>
      <c r="F49" s="44" t="s">
        <v>232</v>
      </c>
      <c r="G49" s="101">
        <v>2</v>
      </c>
      <c r="H49" s="100">
        <v>2</v>
      </c>
      <c r="I49" s="102"/>
      <c r="J49" s="155"/>
      <c r="K49" s="143"/>
      <c r="L49" s="199"/>
      <c r="M49" s="191"/>
      <c r="N49" s="160"/>
      <c r="O49" s="152"/>
      <c r="P49" s="155"/>
      <c r="Q49" s="155"/>
      <c r="R49" s="143"/>
      <c r="S49" s="161"/>
      <c r="T49" s="143"/>
      <c r="U49" s="162"/>
      <c r="V49" s="143"/>
      <c r="W49" s="143"/>
      <c r="X49" s="142"/>
      <c r="Y49" s="159"/>
    </row>
    <row r="50" spans="1:25" x14ac:dyDescent="0.2">
      <c r="A50" s="143"/>
      <c r="B50" s="155"/>
      <c r="C50" s="143"/>
      <c r="D50" s="156"/>
      <c r="E50" s="49" t="s">
        <v>296</v>
      </c>
      <c r="F50" s="44" t="s">
        <v>232</v>
      </c>
      <c r="G50" s="101">
        <v>2</v>
      </c>
      <c r="H50" s="100">
        <v>2</v>
      </c>
      <c r="I50" s="100"/>
      <c r="J50" s="155"/>
      <c r="K50" s="143"/>
      <c r="L50" s="199"/>
      <c r="M50" s="191"/>
      <c r="N50" s="160"/>
      <c r="O50" s="152"/>
      <c r="P50" s="155"/>
      <c r="Q50" s="155"/>
      <c r="R50" s="143"/>
      <c r="S50" s="161"/>
      <c r="T50" s="143"/>
      <c r="U50" s="162"/>
      <c r="V50" s="143"/>
      <c r="W50" s="143"/>
      <c r="X50" s="142"/>
      <c r="Y50" s="159"/>
    </row>
    <row r="51" spans="1:25" x14ac:dyDescent="0.2">
      <c r="A51" s="143"/>
      <c r="B51" s="155"/>
      <c r="C51" s="143"/>
      <c r="D51" s="156"/>
      <c r="E51" s="49"/>
      <c r="F51" s="90" t="s">
        <v>117</v>
      </c>
      <c r="G51" s="109">
        <f>SUM(G38:G50)</f>
        <v>20</v>
      </c>
      <c r="H51" s="105">
        <f>SUM(H38:H50)</f>
        <v>20</v>
      </c>
      <c r="I51" s="109">
        <f>SUM(I38:I50)</f>
        <v>0</v>
      </c>
      <c r="J51" s="155"/>
      <c r="K51" s="143"/>
      <c r="L51" s="199"/>
      <c r="M51" s="191"/>
      <c r="N51" s="160"/>
      <c r="O51" s="152"/>
      <c r="P51" s="155"/>
      <c r="Q51" s="155"/>
      <c r="R51" s="143"/>
      <c r="S51" s="161"/>
      <c r="T51" s="143"/>
      <c r="U51" s="162"/>
      <c r="V51" s="143"/>
      <c r="W51" s="143"/>
      <c r="X51" s="142"/>
      <c r="Y51" s="159"/>
    </row>
    <row r="52" spans="1:25" x14ac:dyDescent="0.2">
      <c r="A52" s="143">
        <f>A38+1</f>
        <v>14</v>
      </c>
      <c r="B52" s="155"/>
      <c r="C52" s="143" t="s">
        <v>108</v>
      </c>
      <c r="D52" s="156" t="s">
        <v>233</v>
      </c>
      <c r="E52" s="49" t="s">
        <v>118</v>
      </c>
      <c r="F52" s="44" t="s">
        <v>231</v>
      </c>
      <c r="G52" s="101">
        <f>SUM(H52:I52)</f>
        <v>2</v>
      </c>
      <c r="H52" s="100">
        <v>2</v>
      </c>
      <c r="I52" s="100"/>
      <c r="J52" s="155" t="s">
        <v>185</v>
      </c>
      <c r="K52" s="143">
        <v>20</v>
      </c>
      <c r="L52" s="199" t="s">
        <v>102</v>
      </c>
      <c r="M52" s="191" t="s">
        <v>98</v>
      </c>
      <c r="N52" s="160" t="s">
        <v>186</v>
      </c>
      <c r="O52" s="152" t="s">
        <v>187</v>
      </c>
      <c r="P52" s="155" t="s">
        <v>327</v>
      </c>
      <c r="Q52" s="155" t="s">
        <v>109</v>
      </c>
      <c r="R52" s="147"/>
      <c r="S52" s="212"/>
      <c r="T52" s="147"/>
      <c r="U52" s="162"/>
      <c r="V52" s="147"/>
      <c r="W52" s="147"/>
      <c r="X52" s="141" t="s">
        <v>221</v>
      </c>
      <c r="Y52" s="158">
        <v>1</v>
      </c>
    </row>
    <row r="53" spans="1:25" x14ac:dyDescent="0.2">
      <c r="A53" s="143"/>
      <c r="B53" s="155"/>
      <c r="C53" s="143"/>
      <c r="D53" s="156"/>
      <c r="E53" s="49" t="s">
        <v>119</v>
      </c>
      <c r="F53" s="44" t="s">
        <v>231</v>
      </c>
      <c r="G53" s="101">
        <v>2</v>
      </c>
      <c r="H53" s="100">
        <v>2</v>
      </c>
      <c r="I53" s="100"/>
      <c r="J53" s="155"/>
      <c r="K53" s="143"/>
      <c r="L53" s="199"/>
      <c r="M53" s="191"/>
      <c r="N53" s="160"/>
      <c r="O53" s="152"/>
      <c r="P53" s="155"/>
      <c r="Q53" s="155"/>
      <c r="R53" s="147"/>
      <c r="S53" s="212"/>
      <c r="T53" s="147"/>
      <c r="U53" s="162"/>
      <c r="V53" s="147"/>
      <c r="W53" s="147"/>
      <c r="X53" s="142"/>
      <c r="Y53" s="159"/>
    </row>
    <row r="54" spans="1:25" x14ac:dyDescent="0.2">
      <c r="A54" s="143"/>
      <c r="B54" s="155"/>
      <c r="C54" s="143"/>
      <c r="D54" s="156"/>
      <c r="E54" s="49" t="s">
        <v>161</v>
      </c>
      <c r="F54" s="44" t="s">
        <v>231</v>
      </c>
      <c r="G54" s="101">
        <f t="shared" ref="G54" si="8">SUM(H54:I54)</f>
        <v>2</v>
      </c>
      <c r="H54" s="100">
        <v>2</v>
      </c>
      <c r="I54" s="100"/>
      <c r="J54" s="155"/>
      <c r="K54" s="143"/>
      <c r="L54" s="199"/>
      <c r="M54" s="191"/>
      <c r="N54" s="160"/>
      <c r="O54" s="152"/>
      <c r="P54" s="155"/>
      <c r="Q54" s="155"/>
      <c r="R54" s="147"/>
      <c r="S54" s="212"/>
      <c r="T54" s="147"/>
      <c r="U54" s="162"/>
      <c r="V54" s="147"/>
      <c r="W54" s="147"/>
      <c r="X54" s="142"/>
      <c r="Y54" s="159"/>
    </row>
    <row r="55" spans="1:25" x14ac:dyDescent="0.2">
      <c r="A55" s="143"/>
      <c r="B55" s="155"/>
      <c r="C55" s="143"/>
      <c r="D55" s="156"/>
      <c r="E55" s="49" t="s">
        <v>161</v>
      </c>
      <c r="F55" s="44" t="s">
        <v>232</v>
      </c>
      <c r="G55" s="101">
        <v>2</v>
      </c>
      <c r="H55" s="100">
        <v>2</v>
      </c>
      <c r="I55" s="100"/>
      <c r="J55" s="155"/>
      <c r="K55" s="143"/>
      <c r="L55" s="199"/>
      <c r="M55" s="191"/>
      <c r="N55" s="160"/>
      <c r="O55" s="152"/>
      <c r="P55" s="155"/>
      <c r="Q55" s="155"/>
      <c r="R55" s="147"/>
      <c r="S55" s="212"/>
      <c r="T55" s="147"/>
      <c r="U55" s="162"/>
      <c r="V55" s="147"/>
      <c r="W55" s="147"/>
      <c r="X55" s="142"/>
      <c r="Y55" s="159"/>
    </row>
    <row r="56" spans="1:25" x14ac:dyDescent="0.2">
      <c r="A56" s="143"/>
      <c r="B56" s="155"/>
      <c r="C56" s="143" t="s">
        <v>252</v>
      </c>
      <c r="D56" s="156"/>
      <c r="E56" s="49" t="s">
        <v>162</v>
      </c>
      <c r="F56" s="44" t="s">
        <v>232</v>
      </c>
      <c r="G56" s="101">
        <f t="shared" ref="G56" si="9">SUM(H56:I56)</f>
        <v>2</v>
      </c>
      <c r="H56" s="100">
        <v>2</v>
      </c>
      <c r="I56" s="100"/>
      <c r="J56" s="155"/>
      <c r="K56" s="143"/>
      <c r="L56" s="199"/>
      <c r="M56" s="191"/>
      <c r="N56" s="160"/>
      <c r="O56" s="152"/>
      <c r="P56" s="155"/>
      <c r="Q56" s="155"/>
      <c r="R56" s="147"/>
      <c r="S56" s="212"/>
      <c r="T56" s="147"/>
      <c r="U56" s="162"/>
      <c r="V56" s="147"/>
      <c r="W56" s="147"/>
      <c r="X56" s="142"/>
      <c r="Y56" s="159"/>
    </row>
    <row r="57" spans="1:25" x14ac:dyDescent="0.2">
      <c r="A57" s="143"/>
      <c r="B57" s="155"/>
      <c r="C57" s="143"/>
      <c r="D57" s="156"/>
      <c r="E57" s="49" t="s">
        <v>163</v>
      </c>
      <c r="F57" s="44" t="s">
        <v>232</v>
      </c>
      <c r="G57" s="101">
        <v>2</v>
      </c>
      <c r="H57" s="100">
        <v>2</v>
      </c>
      <c r="I57" s="100"/>
      <c r="J57" s="155"/>
      <c r="K57" s="143"/>
      <c r="L57" s="199"/>
      <c r="M57" s="191"/>
      <c r="N57" s="160"/>
      <c r="O57" s="152"/>
      <c r="P57" s="155"/>
      <c r="Q57" s="155"/>
      <c r="R57" s="147"/>
      <c r="S57" s="212"/>
      <c r="T57" s="147"/>
      <c r="U57" s="162"/>
      <c r="V57" s="147"/>
      <c r="W57" s="147"/>
      <c r="X57" s="142"/>
      <c r="Y57" s="159"/>
    </row>
    <row r="58" spans="1:25" x14ac:dyDescent="0.2">
      <c r="A58" s="143"/>
      <c r="B58" s="155"/>
      <c r="C58" s="143"/>
      <c r="D58" s="156"/>
      <c r="E58" s="49" t="s">
        <v>164</v>
      </c>
      <c r="F58" s="44" t="s">
        <v>232</v>
      </c>
      <c r="G58" s="101">
        <f t="shared" ref="G58" si="10">SUM(H58:I58)</f>
        <v>2</v>
      </c>
      <c r="H58" s="100">
        <v>2</v>
      </c>
      <c r="I58" s="100"/>
      <c r="J58" s="155"/>
      <c r="K58" s="143"/>
      <c r="L58" s="199"/>
      <c r="M58" s="191"/>
      <c r="N58" s="160"/>
      <c r="O58" s="152"/>
      <c r="P58" s="155"/>
      <c r="Q58" s="155"/>
      <c r="R58" s="147"/>
      <c r="S58" s="212"/>
      <c r="T58" s="147"/>
      <c r="U58" s="162"/>
      <c r="V58" s="147"/>
      <c r="W58" s="147"/>
      <c r="X58" s="142"/>
      <c r="Y58" s="159"/>
    </row>
    <row r="59" spans="1:25" x14ac:dyDescent="0.2">
      <c r="A59" s="143"/>
      <c r="B59" s="155"/>
      <c r="C59" s="143"/>
      <c r="D59" s="156"/>
      <c r="E59" s="49" t="s">
        <v>226</v>
      </c>
      <c r="F59" s="44" t="s">
        <v>232</v>
      </c>
      <c r="G59" s="101">
        <v>2</v>
      </c>
      <c r="H59" s="100">
        <v>2</v>
      </c>
      <c r="I59" s="100"/>
      <c r="J59" s="155"/>
      <c r="K59" s="143"/>
      <c r="L59" s="199"/>
      <c r="M59" s="191"/>
      <c r="N59" s="160"/>
      <c r="O59" s="152"/>
      <c r="P59" s="155"/>
      <c r="Q59" s="155"/>
      <c r="R59" s="147"/>
      <c r="S59" s="212"/>
      <c r="T59" s="147"/>
      <c r="U59" s="162"/>
      <c r="V59" s="147"/>
      <c r="W59" s="147"/>
      <c r="X59" s="142"/>
      <c r="Y59" s="159"/>
    </row>
    <row r="60" spans="1:25" x14ac:dyDescent="0.2">
      <c r="A60" s="143"/>
      <c r="B60" s="155"/>
      <c r="C60" s="143"/>
      <c r="D60" s="156"/>
      <c r="E60" s="49" t="s">
        <v>165</v>
      </c>
      <c r="F60" s="44" t="s">
        <v>232</v>
      </c>
      <c r="G60" s="101">
        <f t="shared" ref="G60" si="11">SUM(H60:I60)</f>
        <v>2</v>
      </c>
      <c r="H60" s="100">
        <v>2</v>
      </c>
      <c r="I60" s="100"/>
      <c r="J60" s="155"/>
      <c r="K60" s="143"/>
      <c r="L60" s="199"/>
      <c r="M60" s="191"/>
      <c r="N60" s="160"/>
      <c r="O60" s="152"/>
      <c r="P60" s="155"/>
      <c r="Q60" s="155"/>
      <c r="R60" s="147"/>
      <c r="S60" s="212"/>
      <c r="T60" s="147"/>
      <c r="U60" s="162"/>
      <c r="V60" s="147"/>
      <c r="W60" s="147"/>
      <c r="X60" s="142"/>
      <c r="Y60" s="159"/>
    </row>
    <row r="61" spans="1:25" x14ac:dyDescent="0.2">
      <c r="A61" s="143"/>
      <c r="B61" s="155"/>
      <c r="C61" s="143"/>
      <c r="D61" s="156"/>
      <c r="E61" s="49" t="s">
        <v>166</v>
      </c>
      <c r="F61" s="44" t="s">
        <v>232</v>
      </c>
      <c r="G61" s="101">
        <v>2</v>
      </c>
      <c r="H61" s="100">
        <v>2</v>
      </c>
      <c r="I61" s="100"/>
      <c r="J61" s="155"/>
      <c r="K61" s="143"/>
      <c r="L61" s="199"/>
      <c r="M61" s="191"/>
      <c r="N61" s="160"/>
      <c r="O61" s="152"/>
      <c r="P61" s="155"/>
      <c r="Q61" s="155"/>
      <c r="R61" s="147"/>
      <c r="S61" s="212"/>
      <c r="T61" s="147"/>
      <c r="U61" s="162"/>
      <c r="V61" s="147"/>
      <c r="W61" s="147"/>
      <c r="X61" s="142"/>
      <c r="Y61" s="159"/>
    </row>
    <row r="62" spans="1:25" x14ac:dyDescent="0.2">
      <c r="A62" s="143"/>
      <c r="B62" s="155"/>
      <c r="C62" s="143"/>
      <c r="D62" s="156"/>
      <c r="E62" s="49"/>
      <c r="F62" s="90" t="s">
        <v>117</v>
      </c>
      <c r="G62" s="109">
        <f>SUM(G52:G61)</f>
        <v>20</v>
      </c>
      <c r="H62" s="105">
        <f>SUM(H52:H61)</f>
        <v>20</v>
      </c>
      <c r="I62" s="105">
        <f>SUM(I52:I61)</f>
        <v>0</v>
      </c>
      <c r="J62" s="155"/>
      <c r="K62" s="143"/>
      <c r="L62" s="199"/>
      <c r="M62" s="191"/>
      <c r="N62" s="160"/>
      <c r="O62" s="152"/>
      <c r="P62" s="155"/>
      <c r="Q62" s="155"/>
      <c r="R62" s="147"/>
      <c r="S62" s="212"/>
      <c r="T62" s="147"/>
      <c r="U62" s="162"/>
      <c r="V62" s="147"/>
      <c r="W62" s="147"/>
      <c r="X62" s="142"/>
      <c r="Y62" s="159"/>
    </row>
    <row r="63" spans="1:25" x14ac:dyDescent="0.2">
      <c r="A63" s="143">
        <f>A52+1</f>
        <v>15</v>
      </c>
      <c r="B63" s="155"/>
      <c r="C63" s="143" t="s">
        <v>111</v>
      </c>
      <c r="D63" s="156" t="s">
        <v>234</v>
      </c>
      <c r="E63" s="49" t="s">
        <v>118</v>
      </c>
      <c r="F63" s="74" t="s">
        <v>234</v>
      </c>
      <c r="G63" s="101">
        <f>SUM(H63:I63)</f>
        <v>4</v>
      </c>
      <c r="H63" s="100">
        <v>4</v>
      </c>
      <c r="I63" s="100"/>
      <c r="J63" s="148" t="s">
        <v>172</v>
      </c>
      <c r="K63" s="141">
        <v>20</v>
      </c>
      <c r="L63" s="169" t="s">
        <v>102</v>
      </c>
      <c r="M63" s="178" t="s">
        <v>98</v>
      </c>
      <c r="N63" s="189" t="s">
        <v>174</v>
      </c>
      <c r="O63" s="201" t="s">
        <v>148</v>
      </c>
      <c r="P63" s="148" t="s">
        <v>322</v>
      </c>
      <c r="Q63" s="148" t="s">
        <v>109</v>
      </c>
      <c r="R63" s="141"/>
      <c r="S63" s="171"/>
      <c r="T63" s="141"/>
      <c r="U63" s="195"/>
      <c r="V63" s="141"/>
      <c r="W63" s="141"/>
      <c r="X63" s="141" t="s">
        <v>221</v>
      </c>
      <c r="Y63" s="158">
        <v>1</v>
      </c>
    </row>
    <row r="64" spans="1:25" x14ac:dyDescent="0.2">
      <c r="A64" s="143"/>
      <c r="B64" s="155"/>
      <c r="C64" s="143"/>
      <c r="D64" s="156"/>
      <c r="E64" s="49" t="s">
        <v>119</v>
      </c>
      <c r="F64" s="74" t="s">
        <v>234</v>
      </c>
      <c r="G64" s="101">
        <f>SUM(H64:I64)</f>
        <v>4</v>
      </c>
      <c r="H64" s="100">
        <v>4</v>
      </c>
      <c r="I64" s="100"/>
      <c r="J64" s="149"/>
      <c r="K64" s="142"/>
      <c r="L64" s="170"/>
      <c r="M64" s="179"/>
      <c r="N64" s="190"/>
      <c r="O64" s="202"/>
      <c r="P64" s="149"/>
      <c r="Q64" s="149"/>
      <c r="R64" s="142"/>
      <c r="S64" s="172"/>
      <c r="T64" s="142"/>
      <c r="U64" s="196"/>
      <c r="V64" s="142"/>
      <c r="W64" s="142"/>
      <c r="X64" s="142"/>
      <c r="Y64" s="159"/>
    </row>
    <row r="65" spans="1:25" x14ac:dyDescent="0.2">
      <c r="A65" s="143"/>
      <c r="B65" s="155"/>
      <c r="C65" s="143"/>
      <c r="D65" s="156"/>
      <c r="E65" s="49" t="s">
        <v>120</v>
      </c>
      <c r="F65" s="74" t="s">
        <v>234</v>
      </c>
      <c r="G65" s="101">
        <v>4</v>
      </c>
      <c r="H65" s="100">
        <v>4</v>
      </c>
      <c r="I65" s="100"/>
      <c r="J65" s="149"/>
      <c r="K65" s="142"/>
      <c r="L65" s="170"/>
      <c r="M65" s="179"/>
      <c r="N65" s="190"/>
      <c r="O65" s="202"/>
      <c r="P65" s="149"/>
      <c r="Q65" s="149"/>
      <c r="R65" s="142"/>
      <c r="S65" s="172"/>
      <c r="T65" s="142"/>
      <c r="U65" s="196"/>
      <c r="V65" s="142"/>
      <c r="W65" s="142"/>
      <c r="X65" s="142"/>
      <c r="Y65" s="159"/>
    </row>
    <row r="66" spans="1:25" x14ac:dyDescent="0.2">
      <c r="A66" s="143"/>
      <c r="B66" s="155"/>
      <c r="C66" s="143"/>
      <c r="D66" s="156"/>
      <c r="E66" s="49" t="s">
        <v>144</v>
      </c>
      <c r="F66" s="74" t="s">
        <v>234</v>
      </c>
      <c r="G66" s="101">
        <v>4</v>
      </c>
      <c r="H66" s="100">
        <v>4</v>
      </c>
      <c r="I66" s="100"/>
      <c r="J66" s="149"/>
      <c r="K66" s="142"/>
      <c r="L66" s="170"/>
      <c r="M66" s="179"/>
      <c r="N66" s="190"/>
      <c r="O66" s="202"/>
      <c r="P66" s="149"/>
      <c r="Q66" s="149"/>
      <c r="R66" s="142"/>
      <c r="S66" s="172"/>
      <c r="T66" s="142"/>
      <c r="U66" s="196"/>
      <c r="V66" s="142"/>
      <c r="W66" s="142"/>
      <c r="X66" s="142"/>
      <c r="Y66" s="159"/>
    </row>
    <row r="67" spans="1:25" x14ac:dyDescent="0.2">
      <c r="A67" s="143"/>
      <c r="B67" s="155"/>
      <c r="C67" s="143"/>
      <c r="D67" s="156"/>
      <c r="E67" s="49" t="s">
        <v>127</v>
      </c>
      <c r="F67" s="74" t="s">
        <v>234</v>
      </c>
      <c r="G67" s="101">
        <v>4</v>
      </c>
      <c r="H67" s="100">
        <v>4</v>
      </c>
      <c r="I67" s="100"/>
      <c r="J67" s="149"/>
      <c r="K67" s="142"/>
      <c r="L67" s="170"/>
      <c r="M67" s="179"/>
      <c r="N67" s="190"/>
      <c r="O67" s="202"/>
      <c r="P67" s="149"/>
      <c r="Q67" s="149"/>
      <c r="R67" s="142"/>
      <c r="S67" s="172"/>
      <c r="T67" s="142"/>
      <c r="U67" s="196"/>
      <c r="V67" s="142"/>
      <c r="W67" s="142"/>
      <c r="X67" s="142"/>
      <c r="Y67" s="159"/>
    </row>
    <row r="68" spans="1:25" x14ac:dyDescent="0.2">
      <c r="A68" s="143"/>
      <c r="B68" s="155"/>
      <c r="C68" s="143"/>
      <c r="D68" s="156"/>
      <c r="E68" s="58"/>
      <c r="F68" s="90" t="s">
        <v>117</v>
      </c>
      <c r="G68" s="109">
        <f>SUM(G63:G67)</f>
        <v>20</v>
      </c>
      <c r="H68" s="105">
        <f>SUM(H63:H67)</f>
        <v>20</v>
      </c>
      <c r="I68" s="109">
        <f>SUM(I63:I67)</f>
        <v>0</v>
      </c>
      <c r="J68" s="149"/>
      <c r="K68" s="142"/>
      <c r="L68" s="170"/>
      <c r="M68" s="179"/>
      <c r="N68" s="190"/>
      <c r="O68" s="202"/>
      <c r="P68" s="149"/>
      <c r="Q68" s="149"/>
      <c r="R68" s="142"/>
      <c r="S68" s="172"/>
      <c r="T68" s="142"/>
      <c r="U68" s="196"/>
      <c r="V68" s="142"/>
      <c r="W68" s="142"/>
      <c r="X68" s="142"/>
      <c r="Y68" s="159"/>
    </row>
    <row r="69" spans="1:25" ht="38.25" x14ac:dyDescent="0.2">
      <c r="A69" s="143">
        <v>16</v>
      </c>
      <c r="B69" s="155"/>
      <c r="C69" s="143" t="s">
        <v>108</v>
      </c>
      <c r="D69" s="156" t="s">
        <v>236</v>
      </c>
      <c r="E69" s="49" t="s">
        <v>114</v>
      </c>
      <c r="F69" s="44" t="s">
        <v>234</v>
      </c>
      <c r="G69" s="101">
        <f>SUM(H69:I69)</f>
        <v>4</v>
      </c>
      <c r="H69" s="100">
        <v>4</v>
      </c>
      <c r="I69" s="100"/>
      <c r="J69" s="59" t="s">
        <v>188</v>
      </c>
      <c r="K69" s="60">
        <v>6</v>
      </c>
      <c r="L69" s="169" t="s">
        <v>177</v>
      </c>
      <c r="M69" s="178"/>
      <c r="N69" s="189"/>
      <c r="O69" s="141"/>
      <c r="P69" s="141"/>
      <c r="Q69" s="141"/>
      <c r="R69" s="141" t="s">
        <v>297</v>
      </c>
      <c r="S69" s="171" t="s">
        <v>110</v>
      </c>
      <c r="T69" s="141" t="s">
        <v>107</v>
      </c>
      <c r="U69" s="195"/>
      <c r="V69" s="141"/>
      <c r="W69" s="148" t="s">
        <v>298</v>
      </c>
      <c r="X69" s="141" t="s">
        <v>221</v>
      </c>
      <c r="Y69" s="158">
        <v>0.5</v>
      </c>
    </row>
    <row r="70" spans="1:25" x14ac:dyDescent="0.2">
      <c r="A70" s="143"/>
      <c r="B70" s="155"/>
      <c r="C70" s="143"/>
      <c r="D70" s="156"/>
      <c r="E70" s="49" t="s">
        <v>145</v>
      </c>
      <c r="F70" s="44" t="s">
        <v>234</v>
      </c>
      <c r="G70" s="101">
        <f>SUM(H70:I70)</f>
        <v>4</v>
      </c>
      <c r="H70" s="100">
        <v>4</v>
      </c>
      <c r="I70" s="100"/>
      <c r="J70" s="55" t="s">
        <v>189</v>
      </c>
      <c r="K70" s="61">
        <v>3</v>
      </c>
      <c r="L70" s="170"/>
      <c r="M70" s="179"/>
      <c r="N70" s="190"/>
      <c r="O70" s="142"/>
      <c r="P70" s="142"/>
      <c r="Q70" s="142"/>
      <c r="R70" s="142"/>
      <c r="S70" s="172"/>
      <c r="T70" s="142"/>
      <c r="U70" s="196"/>
      <c r="V70" s="142"/>
      <c r="W70" s="149"/>
      <c r="X70" s="142"/>
      <c r="Y70" s="159"/>
    </row>
    <row r="71" spans="1:25" ht="51" x14ac:dyDescent="0.2">
      <c r="A71" s="143"/>
      <c r="B71" s="155"/>
      <c r="C71" s="143"/>
      <c r="D71" s="156"/>
      <c r="E71" s="49" t="s">
        <v>114</v>
      </c>
      <c r="F71" s="44" t="s">
        <v>235</v>
      </c>
      <c r="G71" s="101">
        <f>SUM(H71:I71)</f>
        <v>2</v>
      </c>
      <c r="H71" s="100">
        <v>2</v>
      </c>
      <c r="I71" s="100"/>
      <c r="J71" s="55" t="s">
        <v>191</v>
      </c>
      <c r="K71" s="61">
        <v>1</v>
      </c>
      <c r="L71" s="170"/>
      <c r="M71" s="179"/>
      <c r="N71" s="190"/>
      <c r="O71" s="142"/>
      <c r="P71" s="142"/>
      <c r="Q71" s="142"/>
      <c r="R71" s="142"/>
      <c r="S71" s="172"/>
      <c r="T71" s="142"/>
      <c r="U71" s="196"/>
      <c r="V71" s="142"/>
      <c r="W71" s="149"/>
      <c r="X71" s="142"/>
      <c r="Y71" s="159"/>
    </row>
    <row r="72" spans="1:25" x14ac:dyDescent="0.2">
      <c r="A72" s="143"/>
      <c r="B72" s="155"/>
      <c r="C72" s="143"/>
      <c r="D72" s="156"/>
      <c r="E72" s="62"/>
      <c r="F72" s="90" t="s">
        <v>117</v>
      </c>
      <c r="G72" s="109">
        <f>SUM(G69:G71)</f>
        <v>10</v>
      </c>
      <c r="H72" s="105">
        <f>SUM(H69:H71)</f>
        <v>10</v>
      </c>
      <c r="I72" s="109">
        <f>SUM(I69:I71)</f>
        <v>0</v>
      </c>
      <c r="J72" s="115"/>
      <c r="K72" s="113"/>
      <c r="L72" s="200"/>
      <c r="M72" s="179"/>
      <c r="N72" s="190"/>
      <c r="O72" s="142"/>
      <c r="P72" s="142"/>
      <c r="Q72" s="142"/>
      <c r="R72" s="142"/>
      <c r="S72" s="172"/>
      <c r="T72" s="142"/>
      <c r="U72" s="196"/>
      <c r="V72" s="142"/>
      <c r="W72" s="149"/>
      <c r="X72" s="142"/>
      <c r="Y72" s="159"/>
    </row>
    <row r="73" spans="1:25" x14ac:dyDescent="0.2">
      <c r="A73" s="141">
        <v>17</v>
      </c>
      <c r="B73" s="148"/>
      <c r="C73" s="141" t="s">
        <v>111</v>
      </c>
      <c r="D73" s="153" t="s">
        <v>237</v>
      </c>
      <c r="E73" s="49" t="s">
        <v>120</v>
      </c>
      <c r="F73" s="44" t="s">
        <v>235</v>
      </c>
      <c r="G73" s="101">
        <f>SUM(H73:I73)</f>
        <v>2</v>
      </c>
      <c r="H73" s="128">
        <v>2</v>
      </c>
      <c r="I73" s="101"/>
      <c r="J73" s="149" t="s">
        <v>169</v>
      </c>
      <c r="K73" s="142">
        <v>10</v>
      </c>
      <c r="L73" s="169" t="s">
        <v>102</v>
      </c>
      <c r="M73" s="178" t="s">
        <v>98</v>
      </c>
      <c r="N73" s="189" t="s">
        <v>175</v>
      </c>
      <c r="O73" s="148" t="s">
        <v>149</v>
      </c>
      <c r="P73" s="148" t="s">
        <v>323</v>
      </c>
      <c r="Q73" s="141" t="s">
        <v>109</v>
      </c>
      <c r="R73" s="148"/>
      <c r="S73" s="226"/>
      <c r="T73" s="150"/>
      <c r="U73" s="213"/>
      <c r="V73" s="150"/>
      <c r="W73" s="148" t="s">
        <v>300</v>
      </c>
      <c r="X73" s="141" t="s">
        <v>221</v>
      </c>
      <c r="Y73" s="158">
        <v>0.5</v>
      </c>
    </row>
    <row r="74" spans="1:25" x14ac:dyDescent="0.2">
      <c r="A74" s="142"/>
      <c r="B74" s="149"/>
      <c r="C74" s="142"/>
      <c r="D74" s="154"/>
      <c r="E74" s="49" t="s">
        <v>144</v>
      </c>
      <c r="F74" s="44" t="s">
        <v>235</v>
      </c>
      <c r="G74" s="101">
        <f t="shared" ref="G74:G77" si="12">SUM(H74:I74)</f>
        <v>2</v>
      </c>
      <c r="H74" s="128">
        <v>2</v>
      </c>
      <c r="I74" s="101"/>
      <c r="J74" s="149"/>
      <c r="K74" s="142"/>
      <c r="L74" s="170"/>
      <c r="M74" s="179"/>
      <c r="N74" s="190"/>
      <c r="O74" s="149"/>
      <c r="P74" s="149"/>
      <c r="Q74" s="142"/>
      <c r="R74" s="149"/>
      <c r="S74" s="227"/>
      <c r="T74" s="151"/>
      <c r="U74" s="214"/>
      <c r="V74" s="151"/>
      <c r="W74" s="149"/>
      <c r="X74" s="142"/>
      <c r="Y74" s="159"/>
    </row>
    <row r="75" spans="1:25" x14ac:dyDescent="0.2">
      <c r="A75" s="142"/>
      <c r="B75" s="149"/>
      <c r="C75" s="142"/>
      <c r="D75" s="154"/>
      <c r="E75" s="49" t="s">
        <v>299</v>
      </c>
      <c r="F75" s="44" t="s">
        <v>235</v>
      </c>
      <c r="G75" s="101">
        <f t="shared" si="12"/>
        <v>2</v>
      </c>
      <c r="H75" s="128">
        <v>2</v>
      </c>
      <c r="I75" s="101"/>
      <c r="J75" s="149"/>
      <c r="K75" s="142"/>
      <c r="L75" s="170"/>
      <c r="M75" s="179"/>
      <c r="N75" s="190"/>
      <c r="O75" s="149"/>
      <c r="P75" s="149"/>
      <c r="Q75" s="142"/>
      <c r="R75" s="149"/>
      <c r="S75" s="227"/>
      <c r="T75" s="151"/>
      <c r="U75" s="214"/>
      <c r="V75" s="151"/>
      <c r="W75" s="149"/>
      <c r="X75" s="142"/>
      <c r="Y75" s="159"/>
    </row>
    <row r="76" spans="1:25" x14ac:dyDescent="0.2">
      <c r="A76" s="142"/>
      <c r="B76" s="149"/>
      <c r="C76" s="142"/>
      <c r="D76" s="154"/>
      <c r="E76" s="49" t="s">
        <v>127</v>
      </c>
      <c r="F76" s="44" t="s">
        <v>32</v>
      </c>
      <c r="G76" s="101">
        <f t="shared" si="12"/>
        <v>2</v>
      </c>
      <c r="H76" s="128">
        <v>2</v>
      </c>
      <c r="I76" s="101"/>
      <c r="J76" s="149"/>
      <c r="K76" s="142"/>
      <c r="L76" s="170"/>
      <c r="M76" s="179"/>
      <c r="N76" s="190"/>
      <c r="O76" s="149"/>
      <c r="P76" s="149"/>
      <c r="Q76" s="142"/>
      <c r="R76" s="149"/>
      <c r="S76" s="227"/>
      <c r="T76" s="151"/>
      <c r="U76" s="214"/>
      <c r="V76" s="151"/>
      <c r="W76" s="149"/>
      <c r="X76" s="142"/>
      <c r="Y76" s="159"/>
    </row>
    <row r="77" spans="1:25" x14ac:dyDescent="0.2">
      <c r="A77" s="142"/>
      <c r="B77" s="149"/>
      <c r="C77" s="142"/>
      <c r="D77" s="154"/>
      <c r="E77" s="49" t="s">
        <v>114</v>
      </c>
      <c r="F77" s="44" t="s">
        <v>32</v>
      </c>
      <c r="G77" s="101">
        <f t="shared" si="12"/>
        <v>2</v>
      </c>
      <c r="H77" s="128">
        <v>2</v>
      </c>
      <c r="I77" s="101"/>
      <c r="J77" s="149"/>
      <c r="K77" s="142"/>
      <c r="L77" s="170"/>
      <c r="M77" s="179"/>
      <c r="N77" s="190"/>
      <c r="O77" s="149"/>
      <c r="P77" s="149"/>
      <c r="Q77" s="142"/>
      <c r="R77" s="149"/>
      <c r="S77" s="227"/>
      <c r="T77" s="151"/>
      <c r="U77" s="214"/>
      <c r="V77" s="151"/>
      <c r="W77" s="149"/>
      <c r="X77" s="142"/>
      <c r="Y77" s="159"/>
    </row>
    <row r="78" spans="1:25" x14ac:dyDescent="0.2">
      <c r="A78" s="142"/>
      <c r="B78" s="149"/>
      <c r="C78" s="142"/>
      <c r="D78" s="154"/>
      <c r="E78" s="49"/>
      <c r="F78" s="90" t="s">
        <v>117</v>
      </c>
      <c r="G78" s="109">
        <f>SUM(G73:G77)</f>
        <v>10</v>
      </c>
      <c r="H78" s="109">
        <f t="shared" ref="H78:I78" si="13">SUM(H73:H77)</f>
        <v>10</v>
      </c>
      <c r="I78" s="109">
        <f t="shared" si="13"/>
        <v>0</v>
      </c>
      <c r="J78" s="149"/>
      <c r="K78" s="142"/>
      <c r="L78" s="170"/>
      <c r="M78" s="179"/>
      <c r="N78" s="190"/>
      <c r="O78" s="149"/>
      <c r="P78" s="149"/>
      <c r="Q78" s="142"/>
      <c r="R78" s="149"/>
      <c r="S78" s="227"/>
      <c r="T78" s="151"/>
      <c r="U78" s="214"/>
      <c r="V78" s="151"/>
      <c r="W78" s="149"/>
      <c r="X78" s="142"/>
      <c r="Y78" s="159"/>
    </row>
    <row r="79" spans="1:25" ht="38.25" x14ac:dyDescent="0.2">
      <c r="A79" s="141">
        <f>A73+1</f>
        <v>18</v>
      </c>
      <c r="B79" s="148"/>
      <c r="C79" s="141" t="s">
        <v>111</v>
      </c>
      <c r="D79" s="153" t="s">
        <v>35</v>
      </c>
      <c r="E79" s="49" t="s">
        <v>118</v>
      </c>
      <c r="F79" s="44" t="s">
        <v>35</v>
      </c>
      <c r="G79" s="101">
        <f>SUM(H79:I79)</f>
        <v>1</v>
      </c>
      <c r="H79" s="128">
        <v>1</v>
      </c>
      <c r="I79" s="101"/>
      <c r="J79" s="59" t="s">
        <v>188</v>
      </c>
      <c r="K79" s="60">
        <v>6</v>
      </c>
      <c r="L79" s="169" t="s">
        <v>170</v>
      </c>
      <c r="M79" s="178"/>
      <c r="N79" s="189"/>
      <c r="O79" s="141"/>
      <c r="P79" s="141"/>
      <c r="Q79" s="141"/>
      <c r="R79" s="141"/>
      <c r="S79" s="171" t="s">
        <v>110</v>
      </c>
      <c r="T79" s="141"/>
      <c r="U79" s="195" t="s">
        <v>219</v>
      </c>
      <c r="V79" s="141"/>
      <c r="W79" s="141"/>
      <c r="X79" s="141" t="s">
        <v>221</v>
      </c>
      <c r="Y79" s="158">
        <v>0.5</v>
      </c>
    </row>
    <row r="80" spans="1:25" x14ac:dyDescent="0.2">
      <c r="A80" s="142"/>
      <c r="B80" s="149"/>
      <c r="C80" s="142"/>
      <c r="D80" s="154"/>
      <c r="E80" s="49" t="s">
        <v>119</v>
      </c>
      <c r="F80" s="44" t="s">
        <v>35</v>
      </c>
      <c r="G80" s="101">
        <f t="shared" ref="G80:G84" si="14">SUM(H80:I80)</f>
        <v>1</v>
      </c>
      <c r="H80" s="128">
        <v>1</v>
      </c>
      <c r="I80" s="101"/>
      <c r="K80" s="61"/>
      <c r="L80" s="170"/>
      <c r="M80" s="179"/>
      <c r="N80" s="190"/>
      <c r="O80" s="142"/>
      <c r="P80" s="142"/>
      <c r="Q80" s="142"/>
      <c r="R80" s="142"/>
      <c r="S80" s="172"/>
      <c r="T80" s="142"/>
      <c r="U80" s="196"/>
      <c r="V80" s="142"/>
      <c r="W80" s="142"/>
      <c r="X80" s="142"/>
      <c r="Y80" s="159"/>
    </row>
    <row r="81" spans="1:25" x14ac:dyDescent="0.2">
      <c r="A81" s="142"/>
      <c r="B81" s="149"/>
      <c r="C81" s="142"/>
      <c r="D81" s="154"/>
      <c r="E81" s="49" t="s">
        <v>120</v>
      </c>
      <c r="F81" s="44" t="s">
        <v>35</v>
      </c>
      <c r="G81" s="101">
        <f t="shared" si="14"/>
        <v>1</v>
      </c>
      <c r="H81" s="128">
        <v>1</v>
      </c>
      <c r="I81" s="101"/>
      <c r="K81" s="61"/>
      <c r="L81" s="170"/>
      <c r="M81" s="179"/>
      <c r="N81" s="190"/>
      <c r="O81" s="142"/>
      <c r="P81" s="142"/>
      <c r="Q81" s="142"/>
      <c r="R81" s="142"/>
      <c r="S81" s="172"/>
      <c r="T81" s="142"/>
      <c r="U81" s="196"/>
      <c r="V81" s="142"/>
      <c r="W81" s="142"/>
      <c r="X81" s="142"/>
      <c r="Y81" s="159"/>
    </row>
    <row r="82" spans="1:25" x14ac:dyDescent="0.2">
      <c r="A82" s="142"/>
      <c r="B82" s="149"/>
      <c r="C82" s="142"/>
      <c r="D82" s="154"/>
      <c r="E82" s="49" t="s">
        <v>144</v>
      </c>
      <c r="F82" s="44" t="s">
        <v>35</v>
      </c>
      <c r="G82" s="101">
        <f t="shared" si="14"/>
        <v>1</v>
      </c>
      <c r="H82" s="128">
        <v>1</v>
      </c>
      <c r="I82" s="101"/>
      <c r="J82" s="55" t="s">
        <v>189</v>
      </c>
      <c r="K82" s="61">
        <v>2</v>
      </c>
      <c r="L82" s="170"/>
      <c r="M82" s="179"/>
      <c r="N82" s="190"/>
      <c r="O82" s="142"/>
      <c r="P82" s="142"/>
      <c r="Q82" s="142"/>
      <c r="R82" s="142"/>
      <c r="S82" s="172"/>
      <c r="T82" s="142"/>
      <c r="U82" s="196"/>
      <c r="V82" s="142"/>
      <c r="W82" s="142"/>
      <c r="X82" s="142"/>
      <c r="Y82" s="159"/>
    </row>
    <row r="83" spans="1:25" x14ac:dyDescent="0.2">
      <c r="A83" s="142"/>
      <c r="B83" s="149"/>
      <c r="C83" s="142"/>
      <c r="D83" s="154"/>
      <c r="E83" s="49" t="s">
        <v>127</v>
      </c>
      <c r="F83" s="44" t="s">
        <v>35</v>
      </c>
      <c r="G83" s="101">
        <f t="shared" si="14"/>
        <v>1</v>
      </c>
      <c r="H83" s="128">
        <v>1</v>
      </c>
      <c r="I83" s="101"/>
      <c r="K83" s="61"/>
      <c r="L83" s="170"/>
      <c r="M83" s="179"/>
      <c r="N83" s="190"/>
      <c r="O83" s="142"/>
      <c r="P83" s="142"/>
      <c r="Q83" s="142"/>
      <c r="R83" s="142"/>
      <c r="S83" s="172"/>
      <c r="T83" s="142"/>
      <c r="U83" s="196"/>
      <c r="V83" s="142"/>
      <c r="W83" s="142"/>
      <c r="X83" s="142"/>
      <c r="Y83" s="159"/>
    </row>
    <row r="84" spans="1:25" x14ac:dyDescent="0.2">
      <c r="A84" s="142"/>
      <c r="B84" s="149"/>
      <c r="C84" s="142"/>
      <c r="D84" s="154"/>
      <c r="E84" s="49" t="s">
        <v>114</v>
      </c>
      <c r="F84" s="44" t="s">
        <v>35</v>
      </c>
      <c r="G84" s="101">
        <f t="shared" si="14"/>
        <v>1</v>
      </c>
      <c r="H84" s="128">
        <v>1</v>
      </c>
      <c r="I84" s="101"/>
      <c r="K84" s="61"/>
      <c r="L84" s="170"/>
      <c r="M84" s="179"/>
      <c r="N84" s="190"/>
      <c r="O84" s="142"/>
      <c r="P84" s="142"/>
      <c r="Q84" s="142"/>
      <c r="R84" s="142"/>
      <c r="S84" s="172"/>
      <c r="T84" s="142"/>
      <c r="U84" s="196"/>
      <c r="V84" s="142"/>
      <c r="W84" s="142"/>
      <c r="X84" s="142"/>
      <c r="Y84" s="159"/>
    </row>
    <row r="85" spans="1:25" ht="38.25" x14ac:dyDescent="0.2">
      <c r="A85" s="142"/>
      <c r="B85" s="149"/>
      <c r="C85" s="142"/>
      <c r="D85" s="154"/>
      <c r="E85" s="49" t="s">
        <v>145</v>
      </c>
      <c r="F85" s="44" t="s">
        <v>35</v>
      </c>
      <c r="G85" s="101">
        <f t="shared" ref="G85:G86" si="15">SUM(H85:I85)</f>
        <v>2</v>
      </c>
      <c r="H85" s="128">
        <v>2</v>
      </c>
      <c r="I85" s="101"/>
      <c r="J85" s="55" t="s">
        <v>190</v>
      </c>
      <c r="K85" s="61">
        <v>2</v>
      </c>
      <c r="L85" s="170"/>
      <c r="M85" s="179"/>
      <c r="N85" s="190"/>
      <c r="O85" s="142"/>
      <c r="P85" s="142"/>
      <c r="Q85" s="142"/>
      <c r="R85" s="142"/>
      <c r="S85" s="172"/>
      <c r="T85" s="142"/>
      <c r="U85" s="196"/>
      <c r="V85" s="142"/>
      <c r="W85" s="142"/>
      <c r="X85" s="142"/>
      <c r="Y85" s="159"/>
    </row>
    <row r="86" spans="1:25" x14ac:dyDescent="0.2">
      <c r="A86" s="142"/>
      <c r="B86" s="149"/>
      <c r="C86" s="142"/>
      <c r="D86" s="154"/>
      <c r="E86" s="49" t="s">
        <v>146</v>
      </c>
      <c r="F86" s="44" t="s">
        <v>35</v>
      </c>
      <c r="G86" s="101">
        <f t="shared" si="15"/>
        <v>2</v>
      </c>
      <c r="H86" s="128">
        <v>2</v>
      </c>
      <c r="I86" s="101"/>
      <c r="K86" s="61"/>
      <c r="L86" s="170"/>
      <c r="M86" s="179"/>
      <c r="N86" s="190"/>
      <c r="O86" s="142"/>
      <c r="P86" s="142"/>
      <c r="Q86" s="142"/>
      <c r="R86" s="142"/>
      <c r="S86" s="172"/>
      <c r="T86" s="142"/>
      <c r="U86" s="196"/>
      <c r="V86" s="142"/>
      <c r="W86" s="142"/>
      <c r="X86" s="142"/>
      <c r="Y86" s="159"/>
    </row>
    <row r="87" spans="1:25" x14ac:dyDescent="0.2">
      <c r="A87" s="142"/>
      <c r="B87" s="149"/>
      <c r="C87" s="142"/>
      <c r="D87" s="154"/>
      <c r="E87" s="54"/>
      <c r="F87" s="90" t="s">
        <v>117</v>
      </c>
      <c r="G87" s="109">
        <f>SUM(G79:G86)</f>
        <v>10</v>
      </c>
      <c r="H87" s="105">
        <f>SUM(H79:H86)</f>
        <v>10</v>
      </c>
      <c r="I87" s="109">
        <f>SUM(I79:I86)</f>
        <v>0</v>
      </c>
      <c r="J87" s="113"/>
      <c r="K87" s="113"/>
      <c r="L87" s="170"/>
      <c r="M87" s="179"/>
      <c r="N87" s="190"/>
      <c r="O87" s="142"/>
      <c r="P87" s="142"/>
      <c r="Q87" s="142"/>
      <c r="R87" s="142"/>
      <c r="S87" s="172"/>
      <c r="T87" s="142"/>
      <c r="U87" s="196"/>
      <c r="V87" s="142"/>
      <c r="W87" s="142"/>
      <c r="X87" s="142"/>
      <c r="Y87" s="159"/>
    </row>
    <row r="88" spans="1:25" x14ac:dyDescent="0.2">
      <c r="A88" s="141">
        <f>A79+1</f>
        <v>19</v>
      </c>
      <c r="B88" s="148"/>
      <c r="C88" s="141" t="s">
        <v>111</v>
      </c>
      <c r="D88" s="153" t="s">
        <v>112</v>
      </c>
      <c r="E88" s="49" t="s">
        <v>118</v>
      </c>
      <c r="F88" s="44" t="s">
        <v>239</v>
      </c>
      <c r="G88" s="101">
        <f>SUM(H88:I88)</f>
        <v>1</v>
      </c>
      <c r="H88" s="128">
        <v>1</v>
      </c>
      <c r="I88" s="101"/>
      <c r="J88" s="141" t="s">
        <v>176</v>
      </c>
      <c r="K88" s="141">
        <v>20</v>
      </c>
      <c r="L88" s="169" t="s">
        <v>102</v>
      </c>
      <c r="M88" s="178" t="s">
        <v>98</v>
      </c>
      <c r="N88" s="189" t="s">
        <v>181</v>
      </c>
      <c r="O88" s="141" t="s">
        <v>150</v>
      </c>
      <c r="P88" s="141" t="s">
        <v>324</v>
      </c>
      <c r="Q88" s="141" t="s">
        <v>109</v>
      </c>
      <c r="R88" s="141"/>
      <c r="S88" s="171"/>
      <c r="T88" s="141"/>
      <c r="U88" s="195"/>
      <c r="V88" s="141"/>
      <c r="W88" s="148" t="s">
        <v>303</v>
      </c>
      <c r="X88" s="141" t="s">
        <v>221</v>
      </c>
      <c r="Y88" s="158">
        <v>1</v>
      </c>
    </row>
    <row r="89" spans="1:25" ht="25.5" x14ac:dyDescent="0.2">
      <c r="A89" s="142"/>
      <c r="B89" s="149"/>
      <c r="C89" s="142"/>
      <c r="D89" s="154"/>
      <c r="E89" s="49" t="s">
        <v>118</v>
      </c>
      <c r="F89" s="44" t="s">
        <v>240</v>
      </c>
      <c r="G89" s="101">
        <f t="shared" ref="G89" si="16">SUM(H89:I89)</f>
        <v>1</v>
      </c>
      <c r="H89" s="128">
        <v>1</v>
      </c>
      <c r="I89" s="101"/>
      <c r="J89" s="142"/>
      <c r="K89" s="142"/>
      <c r="L89" s="170"/>
      <c r="M89" s="179"/>
      <c r="N89" s="190"/>
      <c r="O89" s="142"/>
      <c r="P89" s="142"/>
      <c r="Q89" s="142"/>
      <c r="R89" s="142"/>
      <c r="S89" s="172"/>
      <c r="T89" s="142"/>
      <c r="U89" s="196"/>
      <c r="V89" s="142"/>
      <c r="W89" s="149"/>
      <c r="X89" s="142"/>
      <c r="Y89" s="159"/>
    </row>
    <row r="90" spans="1:25" x14ac:dyDescent="0.2">
      <c r="A90" s="142"/>
      <c r="B90" s="149"/>
      <c r="C90" s="142"/>
      <c r="D90" s="154"/>
      <c r="E90" s="49" t="s">
        <v>119</v>
      </c>
      <c r="F90" s="44" t="s">
        <v>239</v>
      </c>
      <c r="G90" s="101">
        <f>SUM(H90:I90)</f>
        <v>1</v>
      </c>
      <c r="H90" s="128">
        <v>1</v>
      </c>
      <c r="I90" s="101"/>
      <c r="J90" s="142"/>
      <c r="K90" s="142"/>
      <c r="L90" s="170"/>
      <c r="M90" s="179"/>
      <c r="N90" s="190"/>
      <c r="O90" s="142"/>
      <c r="P90" s="142"/>
      <c r="Q90" s="142"/>
      <c r="R90" s="142"/>
      <c r="S90" s="172"/>
      <c r="T90" s="142"/>
      <c r="U90" s="196"/>
      <c r="V90" s="142"/>
      <c r="W90" s="149"/>
      <c r="X90" s="142"/>
      <c r="Y90" s="159"/>
    </row>
    <row r="91" spans="1:25" ht="25.5" x14ac:dyDescent="0.2">
      <c r="A91" s="142"/>
      <c r="B91" s="149"/>
      <c r="C91" s="142"/>
      <c r="D91" s="154"/>
      <c r="E91" s="49" t="s">
        <v>119</v>
      </c>
      <c r="F91" s="44" t="s">
        <v>240</v>
      </c>
      <c r="G91" s="101">
        <f t="shared" ref="G91" si="17">SUM(H91:I91)</f>
        <v>1</v>
      </c>
      <c r="H91" s="128">
        <v>1</v>
      </c>
      <c r="I91" s="101"/>
      <c r="J91" s="142"/>
      <c r="K91" s="142"/>
      <c r="L91" s="170"/>
      <c r="M91" s="179"/>
      <c r="N91" s="190"/>
      <c r="O91" s="142"/>
      <c r="P91" s="142"/>
      <c r="Q91" s="142"/>
      <c r="R91" s="142"/>
      <c r="S91" s="172"/>
      <c r="T91" s="142"/>
      <c r="U91" s="196"/>
      <c r="V91" s="142"/>
      <c r="W91" s="149"/>
      <c r="X91" s="142"/>
      <c r="Y91" s="159"/>
    </row>
    <row r="92" spans="1:25" x14ac:dyDescent="0.2">
      <c r="A92" s="142"/>
      <c r="B92" s="149"/>
      <c r="C92" s="142"/>
      <c r="D92" s="154"/>
      <c r="E92" s="49" t="s">
        <v>120</v>
      </c>
      <c r="F92" s="44" t="s">
        <v>239</v>
      </c>
      <c r="G92" s="101">
        <f>SUM(H92:I92)</f>
        <v>2</v>
      </c>
      <c r="H92" s="128">
        <v>2</v>
      </c>
      <c r="I92" s="101"/>
      <c r="J92" s="142"/>
      <c r="K92" s="142"/>
      <c r="L92" s="170"/>
      <c r="M92" s="179"/>
      <c r="N92" s="190"/>
      <c r="O92" s="142"/>
      <c r="P92" s="142"/>
      <c r="Q92" s="142"/>
      <c r="R92" s="142"/>
      <c r="S92" s="172"/>
      <c r="T92" s="142"/>
      <c r="U92" s="196"/>
      <c r="V92" s="142"/>
      <c r="W92" s="149"/>
      <c r="X92" s="142"/>
      <c r="Y92" s="159"/>
    </row>
    <row r="93" spans="1:25" ht="25.5" x14ac:dyDescent="0.2">
      <c r="A93" s="142"/>
      <c r="B93" s="149"/>
      <c r="C93" s="142"/>
      <c r="D93" s="154"/>
      <c r="E93" s="49" t="s">
        <v>120</v>
      </c>
      <c r="F93" s="44" t="s">
        <v>240</v>
      </c>
      <c r="G93" s="101">
        <f t="shared" ref="G93" si="18">SUM(H93:I93)</f>
        <v>1</v>
      </c>
      <c r="H93" s="128">
        <v>1</v>
      </c>
      <c r="I93" s="101"/>
      <c r="J93" s="142"/>
      <c r="K93" s="142"/>
      <c r="L93" s="170"/>
      <c r="M93" s="179"/>
      <c r="N93" s="190"/>
      <c r="O93" s="142"/>
      <c r="P93" s="142"/>
      <c r="Q93" s="142"/>
      <c r="R93" s="142"/>
      <c r="S93" s="172"/>
      <c r="T93" s="142"/>
      <c r="U93" s="196"/>
      <c r="V93" s="142"/>
      <c r="W93" s="149"/>
      <c r="X93" s="142"/>
      <c r="Y93" s="159"/>
    </row>
    <row r="94" spans="1:25" x14ac:dyDescent="0.2">
      <c r="A94" s="142"/>
      <c r="B94" s="149"/>
      <c r="C94" s="142"/>
      <c r="D94" s="154"/>
      <c r="E94" s="49" t="s">
        <v>144</v>
      </c>
      <c r="F94" s="44" t="s">
        <v>239</v>
      </c>
      <c r="G94" s="101">
        <f t="shared" ref="G94:G95" si="19">SUM(H94:I94)</f>
        <v>2</v>
      </c>
      <c r="H94" s="128">
        <v>2</v>
      </c>
      <c r="I94" s="101"/>
      <c r="J94" s="142"/>
      <c r="K94" s="142"/>
      <c r="L94" s="170"/>
      <c r="M94" s="179"/>
      <c r="N94" s="190"/>
      <c r="O94" s="142"/>
      <c r="P94" s="142"/>
      <c r="Q94" s="142"/>
      <c r="R94" s="142"/>
      <c r="S94" s="172"/>
      <c r="T94" s="142"/>
      <c r="U94" s="196"/>
      <c r="V94" s="142"/>
      <c r="W94" s="149"/>
      <c r="X94" s="142"/>
      <c r="Y94" s="159"/>
    </row>
    <row r="95" spans="1:25" ht="25.5" x14ac:dyDescent="0.2">
      <c r="A95" s="142"/>
      <c r="B95" s="149"/>
      <c r="C95" s="142"/>
      <c r="D95" s="154"/>
      <c r="E95" s="49" t="s">
        <v>144</v>
      </c>
      <c r="F95" s="44" t="s">
        <v>240</v>
      </c>
      <c r="G95" s="101">
        <f t="shared" si="19"/>
        <v>1</v>
      </c>
      <c r="H95" s="128">
        <v>1</v>
      </c>
      <c r="I95" s="101"/>
      <c r="J95" s="142"/>
      <c r="K95" s="142"/>
      <c r="L95" s="170"/>
      <c r="M95" s="179"/>
      <c r="N95" s="190"/>
      <c r="O95" s="142"/>
      <c r="P95" s="142"/>
      <c r="Q95" s="142"/>
      <c r="R95" s="142"/>
      <c r="S95" s="172"/>
      <c r="T95" s="142"/>
      <c r="U95" s="196"/>
      <c r="V95" s="142"/>
      <c r="W95" s="149"/>
      <c r="X95" s="142"/>
      <c r="Y95" s="159"/>
    </row>
    <row r="96" spans="1:25" x14ac:dyDescent="0.2">
      <c r="A96" s="142"/>
      <c r="B96" s="149"/>
      <c r="C96" s="142"/>
      <c r="D96" s="154"/>
      <c r="E96" s="49" t="s">
        <v>127</v>
      </c>
      <c r="F96" s="44" t="s">
        <v>239</v>
      </c>
      <c r="G96" s="101">
        <f t="shared" ref="G96" si="20">SUM(H96:I96)</f>
        <v>2</v>
      </c>
      <c r="H96" s="128">
        <v>2</v>
      </c>
      <c r="I96" s="101"/>
      <c r="J96" s="142"/>
      <c r="K96" s="142"/>
      <c r="L96" s="170"/>
      <c r="M96" s="179"/>
      <c r="N96" s="190"/>
      <c r="O96" s="142"/>
      <c r="P96" s="142"/>
      <c r="Q96" s="142"/>
      <c r="R96" s="142"/>
      <c r="S96" s="172"/>
      <c r="T96" s="142"/>
      <c r="U96" s="196"/>
      <c r="V96" s="142"/>
      <c r="W96" s="149"/>
      <c r="X96" s="142"/>
      <c r="Y96" s="159"/>
    </row>
    <row r="97" spans="1:25" x14ac:dyDescent="0.2">
      <c r="A97" s="142"/>
      <c r="B97" s="149"/>
      <c r="C97" s="142"/>
      <c r="D97" s="154"/>
      <c r="E97" s="49" t="s">
        <v>114</v>
      </c>
      <c r="F97" s="44" t="s">
        <v>239</v>
      </c>
      <c r="G97" s="101">
        <f t="shared" ref="G97:G98" si="21">SUM(H97:I97)</f>
        <v>2</v>
      </c>
      <c r="H97" s="128">
        <v>2</v>
      </c>
      <c r="I97" s="101"/>
      <c r="J97" s="142"/>
      <c r="K97" s="142"/>
      <c r="L97" s="170"/>
      <c r="M97" s="179"/>
      <c r="N97" s="190"/>
      <c r="O97" s="142"/>
      <c r="P97" s="142"/>
      <c r="Q97" s="142"/>
      <c r="R97" s="142"/>
      <c r="S97" s="172"/>
      <c r="T97" s="142"/>
      <c r="U97" s="196"/>
      <c r="V97" s="142"/>
      <c r="W97" s="149"/>
      <c r="X97" s="142"/>
      <c r="Y97" s="159"/>
    </row>
    <row r="98" spans="1:25" x14ac:dyDescent="0.2">
      <c r="A98" s="142"/>
      <c r="B98" s="149"/>
      <c r="C98" s="142"/>
      <c r="D98" s="154"/>
      <c r="E98" s="49" t="s">
        <v>145</v>
      </c>
      <c r="F98" s="44" t="s">
        <v>239</v>
      </c>
      <c r="G98" s="101">
        <f t="shared" si="21"/>
        <v>1</v>
      </c>
      <c r="H98" s="128">
        <v>1</v>
      </c>
      <c r="I98" s="101"/>
      <c r="J98" s="142"/>
      <c r="K98" s="142"/>
      <c r="L98" s="170"/>
      <c r="M98" s="179"/>
      <c r="N98" s="190"/>
      <c r="O98" s="142"/>
      <c r="P98" s="142"/>
      <c r="Q98" s="142"/>
      <c r="R98" s="142"/>
      <c r="S98" s="172"/>
      <c r="T98" s="142"/>
      <c r="U98" s="196"/>
      <c r="V98" s="142"/>
      <c r="W98" s="149"/>
      <c r="X98" s="142"/>
      <c r="Y98" s="159"/>
    </row>
    <row r="99" spans="1:25" x14ac:dyDescent="0.2">
      <c r="A99" s="142"/>
      <c r="B99" s="149"/>
      <c r="C99" s="142"/>
      <c r="D99" s="154"/>
      <c r="E99" s="49" t="s">
        <v>146</v>
      </c>
      <c r="F99" s="44" t="s">
        <v>239</v>
      </c>
      <c r="G99" s="101">
        <f t="shared" ref="G99:G101" si="22">SUM(H99:I99)</f>
        <v>1</v>
      </c>
      <c r="H99" s="128">
        <v>1</v>
      </c>
      <c r="I99" s="101"/>
      <c r="J99" s="142"/>
      <c r="K99" s="142"/>
      <c r="L99" s="170"/>
      <c r="M99" s="179"/>
      <c r="N99" s="190"/>
      <c r="O99" s="142"/>
      <c r="P99" s="142"/>
      <c r="Q99" s="142"/>
      <c r="R99" s="142"/>
      <c r="S99" s="172"/>
      <c r="T99" s="142"/>
      <c r="U99" s="196"/>
      <c r="V99" s="142"/>
      <c r="W99" s="149"/>
      <c r="X99" s="142"/>
      <c r="Y99" s="159"/>
    </row>
    <row r="100" spans="1:25" x14ac:dyDescent="0.2">
      <c r="A100" s="142"/>
      <c r="B100" s="149"/>
      <c r="C100" s="142"/>
      <c r="D100" s="154"/>
      <c r="E100" s="49" t="s">
        <v>301</v>
      </c>
      <c r="F100" s="44" t="s">
        <v>35</v>
      </c>
      <c r="G100" s="101">
        <f t="shared" si="22"/>
        <v>2</v>
      </c>
      <c r="H100" s="128">
        <v>2</v>
      </c>
      <c r="I100" s="101"/>
      <c r="J100" s="142"/>
      <c r="K100" s="142"/>
      <c r="L100" s="170"/>
      <c r="M100" s="179"/>
      <c r="N100" s="190"/>
      <c r="O100" s="142"/>
      <c r="P100" s="142"/>
      <c r="Q100" s="142"/>
      <c r="R100" s="142"/>
      <c r="S100" s="172"/>
      <c r="T100" s="142"/>
      <c r="U100" s="196"/>
      <c r="V100" s="142"/>
      <c r="W100" s="149"/>
      <c r="X100" s="142"/>
      <c r="Y100" s="159"/>
    </row>
    <row r="101" spans="1:25" x14ac:dyDescent="0.2">
      <c r="A101" s="142"/>
      <c r="B101" s="149"/>
      <c r="C101" s="142"/>
      <c r="D101" s="154"/>
      <c r="E101" s="49" t="s">
        <v>302</v>
      </c>
      <c r="F101" s="44" t="s">
        <v>35</v>
      </c>
      <c r="G101" s="101">
        <f t="shared" si="22"/>
        <v>2</v>
      </c>
      <c r="H101" s="128">
        <v>2</v>
      </c>
      <c r="I101" s="101"/>
      <c r="J101" s="142"/>
      <c r="K101" s="142"/>
      <c r="L101" s="170"/>
      <c r="M101" s="179"/>
      <c r="N101" s="190"/>
      <c r="O101" s="142"/>
      <c r="P101" s="142"/>
      <c r="Q101" s="142"/>
      <c r="R101" s="142"/>
      <c r="S101" s="172"/>
      <c r="T101" s="142"/>
      <c r="U101" s="196"/>
      <c r="V101" s="142"/>
      <c r="W101" s="149"/>
      <c r="X101" s="142"/>
      <c r="Y101" s="159"/>
    </row>
    <row r="102" spans="1:25" x14ac:dyDescent="0.25">
      <c r="A102" s="142"/>
      <c r="B102" s="149"/>
      <c r="C102" s="142"/>
      <c r="D102" s="154"/>
      <c r="E102" s="50"/>
      <c r="F102" s="76" t="s">
        <v>117</v>
      </c>
      <c r="G102" s="117">
        <f>SUM(G88:G101)</f>
        <v>20</v>
      </c>
      <c r="H102" s="105">
        <f>SUM(H88:H101)</f>
        <v>20</v>
      </c>
      <c r="I102" s="105">
        <f>SUM(I88:I101)</f>
        <v>0</v>
      </c>
      <c r="J102" s="142"/>
      <c r="K102" s="142"/>
      <c r="L102" s="170"/>
      <c r="M102" s="179"/>
      <c r="N102" s="190"/>
      <c r="O102" s="142"/>
      <c r="P102" s="142"/>
      <c r="Q102" s="142"/>
      <c r="R102" s="142"/>
      <c r="S102" s="172"/>
      <c r="T102" s="142"/>
      <c r="U102" s="196"/>
      <c r="V102" s="142"/>
      <c r="W102" s="149"/>
      <c r="X102" s="142"/>
      <c r="Y102" s="159"/>
    </row>
    <row r="103" spans="1:25" x14ac:dyDescent="0.2">
      <c r="A103" s="141">
        <f>A88+1</f>
        <v>20</v>
      </c>
      <c r="B103" s="148"/>
      <c r="C103" s="141" t="s">
        <v>111</v>
      </c>
      <c r="D103" s="153" t="s">
        <v>243</v>
      </c>
      <c r="E103" s="49" t="s">
        <v>167</v>
      </c>
      <c r="F103" s="44" t="s">
        <v>34</v>
      </c>
      <c r="G103" s="101">
        <f>SUM(H103:I103)</f>
        <v>2</v>
      </c>
      <c r="H103" s="128">
        <v>2</v>
      </c>
      <c r="I103" s="101"/>
      <c r="J103" s="141" t="s">
        <v>180</v>
      </c>
      <c r="K103" s="141">
        <v>20</v>
      </c>
      <c r="L103" s="169" t="s">
        <v>102</v>
      </c>
      <c r="M103" s="178" t="s">
        <v>98</v>
      </c>
      <c r="N103" s="189" t="s">
        <v>182</v>
      </c>
      <c r="O103" s="141" t="s">
        <v>151</v>
      </c>
      <c r="P103" s="141" t="s">
        <v>325</v>
      </c>
      <c r="Q103" s="141" t="s">
        <v>109</v>
      </c>
      <c r="R103" s="141"/>
      <c r="S103" s="171"/>
      <c r="T103" s="141"/>
      <c r="U103" s="195"/>
      <c r="V103" s="141"/>
      <c r="W103" s="141"/>
      <c r="X103" s="141" t="s">
        <v>221</v>
      </c>
      <c r="Y103" s="158">
        <v>1</v>
      </c>
    </row>
    <row r="104" spans="1:25" x14ac:dyDescent="0.2">
      <c r="A104" s="142"/>
      <c r="B104" s="149"/>
      <c r="C104" s="142"/>
      <c r="D104" s="154"/>
      <c r="E104" s="49" t="s">
        <v>119</v>
      </c>
      <c r="F104" s="44" t="s">
        <v>34</v>
      </c>
      <c r="G104" s="101">
        <f>SUM(H104:I104)</f>
        <v>2</v>
      </c>
      <c r="H104" s="128">
        <v>2</v>
      </c>
      <c r="I104" s="101"/>
      <c r="J104" s="142"/>
      <c r="K104" s="142"/>
      <c r="L104" s="170"/>
      <c r="M104" s="179"/>
      <c r="N104" s="190"/>
      <c r="O104" s="142"/>
      <c r="P104" s="142"/>
      <c r="Q104" s="142"/>
      <c r="R104" s="142"/>
      <c r="S104" s="172"/>
      <c r="T104" s="142"/>
      <c r="U104" s="196"/>
      <c r="V104" s="142"/>
      <c r="W104" s="142"/>
      <c r="X104" s="142"/>
      <c r="Y104" s="159"/>
    </row>
    <row r="105" spans="1:25" ht="24" x14ac:dyDescent="0.2">
      <c r="A105" s="142"/>
      <c r="B105" s="149"/>
      <c r="C105" s="142"/>
      <c r="D105" s="154"/>
      <c r="E105" s="49" t="s">
        <v>167</v>
      </c>
      <c r="F105" s="77" t="s">
        <v>241</v>
      </c>
      <c r="G105" s="101">
        <f t="shared" ref="G105:G114" si="23">SUM(H105:I105)</f>
        <v>1</v>
      </c>
      <c r="H105" s="128">
        <v>1</v>
      </c>
      <c r="I105" s="101"/>
      <c r="J105" s="142"/>
      <c r="K105" s="142"/>
      <c r="L105" s="170"/>
      <c r="M105" s="179"/>
      <c r="N105" s="190"/>
      <c r="O105" s="142"/>
      <c r="P105" s="142"/>
      <c r="Q105" s="142"/>
      <c r="R105" s="142"/>
      <c r="S105" s="172"/>
      <c r="T105" s="142"/>
      <c r="U105" s="196"/>
      <c r="V105" s="142"/>
      <c r="W105" s="142"/>
      <c r="X105" s="142"/>
      <c r="Y105" s="159"/>
    </row>
    <row r="106" spans="1:25" ht="24" x14ac:dyDescent="0.2">
      <c r="A106" s="142"/>
      <c r="B106" s="149"/>
      <c r="C106" s="142"/>
      <c r="D106" s="154"/>
      <c r="E106" s="49" t="s">
        <v>119</v>
      </c>
      <c r="F106" s="77" t="s">
        <v>241</v>
      </c>
      <c r="G106" s="101">
        <f t="shared" si="23"/>
        <v>1</v>
      </c>
      <c r="H106" s="128">
        <v>1</v>
      </c>
      <c r="I106" s="101"/>
      <c r="J106" s="142"/>
      <c r="K106" s="142"/>
      <c r="L106" s="170"/>
      <c r="M106" s="179"/>
      <c r="N106" s="190"/>
      <c r="O106" s="142"/>
      <c r="P106" s="142"/>
      <c r="Q106" s="142"/>
      <c r="R106" s="142"/>
      <c r="S106" s="172"/>
      <c r="T106" s="142"/>
      <c r="U106" s="196"/>
      <c r="V106" s="142"/>
      <c r="W106" s="142"/>
      <c r="X106" s="142"/>
      <c r="Y106" s="159"/>
    </row>
    <row r="107" spans="1:25" x14ac:dyDescent="0.2">
      <c r="A107" s="142"/>
      <c r="B107" s="149"/>
      <c r="C107" s="142"/>
      <c r="D107" s="154"/>
      <c r="E107" s="49" t="s">
        <v>161</v>
      </c>
      <c r="F107" s="44" t="s">
        <v>34</v>
      </c>
      <c r="G107" s="101">
        <f t="shared" si="23"/>
        <v>1</v>
      </c>
      <c r="H107" s="128">
        <v>1</v>
      </c>
      <c r="I107" s="101"/>
      <c r="J107" s="142"/>
      <c r="K107" s="142"/>
      <c r="L107" s="170"/>
      <c r="M107" s="179"/>
      <c r="N107" s="190"/>
      <c r="O107" s="142"/>
      <c r="P107" s="142"/>
      <c r="Q107" s="142"/>
      <c r="R107" s="142"/>
      <c r="S107" s="172"/>
      <c r="T107" s="142"/>
      <c r="U107" s="196"/>
      <c r="V107" s="142"/>
      <c r="W107" s="142"/>
      <c r="X107" s="142"/>
      <c r="Y107" s="159"/>
    </row>
    <row r="108" spans="1:25" x14ac:dyDescent="0.2">
      <c r="A108" s="142"/>
      <c r="B108" s="149"/>
      <c r="C108" s="142"/>
      <c r="D108" s="154"/>
      <c r="E108" s="49" t="s">
        <v>162</v>
      </c>
      <c r="F108" s="44" t="s">
        <v>34</v>
      </c>
      <c r="G108" s="101">
        <f t="shared" si="23"/>
        <v>1</v>
      </c>
      <c r="H108" s="128">
        <v>1</v>
      </c>
      <c r="I108" s="101"/>
      <c r="J108" s="142"/>
      <c r="K108" s="142"/>
      <c r="L108" s="170"/>
      <c r="M108" s="179"/>
      <c r="N108" s="190"/>
      <c r="O108" s="142"/>
      <c r="P108" s="142"/>
      <c r="Q108" s="142"/>
      <c r="R108" s="142"/>
      <c r="S108" s="172"/>
      <c r="T108" s="142"/>
      <c r="U108" s="196"/>
      <c r="V108" s="142"/>
      <c r="W108" s="142"/>
      <c r="X108" s="142"/>
      <c r="Y108" s="159"/>
    </row>
    <row r="109" spans="1:25" x14ac:dyDescent="0.2">
      <c r="A109" s="142"/>
      <c r="B109" s="149"/>
      <c r="C109" s="142"/>
      <c r="D109" s="154"/>
      <c r="E109" s="49" t="s">
        <v>163</v>
      </c>
      <c r="F109" s="44" t="s">
        <v>34</v>
      </c>
      <c r="G109" s="101">
        <f t="shared" si="23"/>
        <v>1</v>
      </c>
      <c r="H109" s="128">
        <v>1</v>
      </c>
      <c r="I109" s="101"/>
      <c r="J109" s="142"/>
      <c r="K109" s="142"/>
      <c r="L109" s="170"/>
      <c r="M109" s="179"/>
      <c r="N109" s="190"/>
      <c r="O109" s="142"/>
      <c r="P109" s="142"/>
      <c r="Q109" s="142"/>
      <c r="R109" s="142"/>
      <c r="S109" s="172"/>
      <c r="T109" s="142"/>
      <c r="U109" s="196"/>
      <c r="V109" s="142"/>
      <c r="W109" s="142"/>
      <c r="X109" s="142"/>
      <c r="Y109" s="159"/>
    </row>
    <row r="110" spans="1:25" x14ac:dyDescent="0.2">
      <c r="A110" s="142"/>
      <c r="B110" s="149"/>
      <c r="C110" s="142"/>
      <c r="D110" s="154"/>
      <c r="E110" s="49" t="s">
        <v>164</v>
      </c>
      <c r="F110" s="44" t="s">
        <v>34</v>
      </c>
      <c r="G110" s="101">
        <f t="shared" si="23"/>
        <v>1</v>
      </c>
      <c r="H110" s="128">
        <v>1</v>
      </c>
      <c r="I110" s="101"/>
      <c r="J110" s="142"/>
      <c r="K110" s="142"/>
      <c r="L110" s="170"/>
      <c r="M110" s="179"/>
      <c r="N110" s="190"/>
      <c r="O110" s="142"/>
      <c r="P110" s="142"/>
      <c r="Q110" s="142"/>
      <c r="R110" s="142"/>
      <c r="S110" s="172"/>
      <c r="T110" s="142"/>
      <c r="U110" s="196"/>
      <c r="V110" s="142"/>
      <c r="W110" s="142"/>
      <c r="X110" s="142"/>
      <c r="Y110" s="159"/>
    </row>
    <row r="111" spans="1:25" x14ac:dyDescent="0.2">
      <c r="A111" s="142"/>
      <c r="B111" s="149"/>
      <c r="C111" s="142"/>
      <c r="D111" s="154"/>
      <c r="E111" s="49" t="s">
        <v>161</v>
      </c>
      <c r="F111" s="71" t="s">
        <v>238</v>
      </c>
      <c r="G111" s="101">
        <f t="shared" si="23"/>
        <v>1</v>
      </c>
      <c r="H111" s="128">
        <v>1</v>
      </c>
      <c r="I111" s="101"/>
      <c r="J111" s="142"/>
      <c r="K111" s="142"/>
      <c r="L111" s="170"/>
      <c r="M111" s="179"/>
      <c r="N111" s="190"/>
      <c r="O111" s="142"/>
      <c r="P111" s="142"/>
      <c r="Q111" s="142"/>
      <c r="R111" s="142"/>
      <c r="S111" s="172"/>
      <c r="T111" s="142"/>
      <c r="U111" s="196"/>
      <c r="V111" s="142"/>
      <c r="W111" s="142"/>
      <c r="X111" s="142"/>
      <c r="Y111" s="159"/>
    </row>
    <row r="112" spans="1:25" x14ac:dyDescent="0.2">
      <c r="A112" s="142"/>
      <c r="B112" s="149"/>
      <c r="C112" s="142"/>
      <c r="D112" s="154"/>
      <c r="E112" s="49" t="s">
        <v>162</v>
      </c>
      <c r="F112" s="71" t="s">
        <v>238</v>
      </c>
      <c r="G112" s="101">
        <f t="shared" si="23"/>
        <v>1</v>
      </c>
      <c r="H112" s="128">
        <v>1</v>
      </c>
      <c r="I112" s="101"/>
      <c r="J112" s="142"/>
      <c r="K112" s="142"/>
      <c r="L112" s="170"/>
      <c r="M112" s="179"/>
      <c r="N112" s="190"/>
      <c r="O112" s="142"/>
      <c r="P112" s="142"/>
      <c r="Q112" s="142"/>
      <c r="R112" s="142"/>
      <c r="S112" s="172"/>
      <c r="T112" s="142"/>
      <c r="U112" s="196"/>
      <c r="V112" s="142"/>
      <c r="W112" s="142"/>
      <c r="X112" s="142"/>
      <c r="Y112" s="159"/>
    </row>
    <row r="113" spans="1:25" x14ac:dyDescent="0.2">
      <c r="A113" s="142"/>
      <c r="B113" s="149"/>
      <c r="C113" s="142"/>
      <c r="D113" s="154"/>
      <c r="E113" s="49" t="s">
        <v>165</v>
      </c>
      <c r="F113" s="44" t="s">
        <v>34</v>
      </c>
      <c r="G113" s="101">
        <f t="shared" si="23"/>
        <v>2</v>
      </c>
      <c r="H113" s="128">
        <v>2</v>
      </c>
      <c r="I113" s="101"/>
      <c r="J113" s="142"/>
      <c r="K113" s="142"/>
      <c r="L113" s="170"/>
      <c r="M113" s="179"/>
      <c r="N113" s="190"/>
      <c r="O113" s="142"/>
      <c r="P113" s="142"/>
      <c r="Q113" s="142"/>
      <c r="R113" s="142"/>
      <c r="S113" s="172"/>
      <c r="T113" s="142"/>
      <c r="U113" s="196"/>
      <c r="V113" s="142"/>
      <c r="W113" s="142"/>
      <c r="X113" s="142"/>
      <c r="Y113" s="159"/>
    </row>
    <row r="114" spans="1:25" x14ac:dyDescent="0.2">
      <c r="A114" s="142"/>
      <c r="B114" s="149"/>
      <c r="C114" s="142"/>
      <c r="D114" s="154"/>
      <c r="E114" s="49" t="s">
        <v>166</v>
      </c>
      <c r="F114" s="44" t="s">
        <v>34</v>
      </c>
      <c r="G114" s="101">
        <f t="shared" si="23"/>
        <v>2</v>
      </c>
      <c r="H114" s="128">
        <v>2</v>
      </c>
      <c r="I114" s="101"/>
      <c r="J114" s="142"/>
      <c r="K114" s="142"/>
      <c r="L114" s="170"/>
      <c r="M114" s="179"/>
      <c r="N114" s="190"/>
      <c r="O114" s="142"/>
      <c r="P114" s="142"/>
      <c r="Q114" s="142"/>
      <c r="R114" s="142"/>
      <c r="S114" s="172"/>
      <c r="T114" s="142"/>
      <c r="U114" s="196"/>
      <c r="V114" s="142"/>
      <c r="W114" s="142"/>
      <c r="X114" s="142"/>
      <c r="Y114" s="159"/>
    </row>
    <row r="115" spans="1:25" ht="25.5" x14ac:dyDescent="0.2">
      <c r="A115" s="142"/>
      <c r="B115" s="149"/>
      <c r="C115" s="142"/>
      <c r="D115" s="154"/>
      <c r="E115" s="49" t="s">
        <v>226</v>
      </c>
      <c r="F115" s="44" t="s">
        <v>242</v>
      </c>
      <c r="G115" s="101">
        <f t="shared" ref="G115:G116" si="24">SUM(H115:I115)</f>
        <v>2</v>
      </c>
      <c r="H115" s="128">
        <v>2</v>
      </c>
      <c r="I115" s="101"/>
      <c r="J115" s="142"/>
      <c r="K115" s="142"/>
      <c r="L115" s="170"/>
      <c r="M115" s="179"/>
      <c r="N115" s="190"/>
      <c r="O115" s="142"/>
      <c r="P115" s="142"/>
      <c r="Q115" s="142"/>
      <c r="R115" s="142"/>
      <c r="S115" s="172"/>
      <c r="T115" s="142"/>
      <c r="U115" s="196"/>
      <c r="V115" s="142"/>
      <c r="W115" s="142"/>
      <c r="X115" s="142"/>
      <c r="Y115" s="159"/>
    </row>
    <row r="116" spans="1:25" ht="25.5" x14ac:dyDescent="0.2">
      <c r="A116" s="142"/>
      <c r="B116" s="149"/>
      <c r="C116" s="142"/>
      <c r="D116" s="154"/>
      <c r="E116" s="49" t="s">
        <v>227</v>
      </c>
      <c r="F116" s="44" t="s">
        <v>242</v>
      </c>
      <c r="G116" s="101">
        <f t="shared" si="24"/>
        <v>2</v>
      </c>
      <c r="H116" s="128">
        <v>2</v>
      </c>
      <c r="I116" s="101"/>
      <c r="J116" s="142"/>
      <c r="K116" s="142"/>
      <c r="L116" s="170"/>
      <c r="M116" s="179"/>
      <c r="N116" s="190"/>
      <c r="O116" s="142"/>
      <c r="P116" s="142"/>
      <c r="Q116" s="142"/>
      <c r="R116" s="142"/>
      <c r="S116" s="172"/>
      <c r="T116" s="142"/>
      <c r="U116" s="196"/>
      <c r="V116" s="142"/>
      <c r="W116" s="142"/>
      <c r="X116" s="142"/>
      <c r="Y116" s="159"/>
    </row>
    <row r="117" spans="1:25" x14ac:dyDescent="0.2">
      <c r="A117" s="142"/>
      <c r="B117" s="149"/>
      <c r="C117" s="142"/>
      <c r="D117" s="154"/>
      <c r="E117" s="49"/>
      <c r="F117" s="90" t="s">
        <v>117</v>
      </c>
      <c r="G117" s="109">
        <f>SUM(G103:G116)</f>
        <v>20</v>
      </c>
      <c r="H117" s="105">
        <f>SUM(H103:H116)</f>
        <v>20</v>
      </c>
      <c r="I117" s="109">
        <f>SUM(I103:I116)</f>
        <v>0</v>
      </c>
      <c r="J117" s="142"/>
      <c r="K117" s="142"/>
      <c r="L117" s="170"/>
      <c r="M117" s="179"/>
      <c r="N117" s="190"/>
      <c r="O117" s="142"/>
      <c r="P117" s="142"/>
      <c r="Q117" s="142"/>
      <c r="R117" s="142"/>
      <c r="S117" s="172"/>
      <c r="T117" s="142"/>
      <c r="U117" s="196"/>
      <c r="V117" s="142"/>
      <c r="W117" s="142"/>
      <c r="X117" s="142"/>
      <c r="Y117" s="159"/>
    </row>
    <row r="118" spans="1:25" x14ac:dyDescent="0.2">
      <c r="A118" s="141">
        <f>A103+1</f>
        <v>21</v>
      </c>
      <c r="B118" s="148"/>
      <c r="C118" s="141" t="s">
        <v>111</v>
      </c>
      <c r="D118" s="153" t="s">
        <v>244</v>
      </c>
      <c r="E118" s="49" t="s">
        <v>141</v>
      </c>
      <c r="F118" s="44" t="s">
        <v>244</v>
      </c>
      <c r="G118" s="101">
        <f>SUM(H118:I118)</f>
        <v>1</v>
      </c>
      <c r="H118" s="100">
        <v>1</v>
      </c>
      <c r="I118" s="100"/>
      <c r="J118" s="63"/>
      <c r="K118" s="64"/>
      <c r="L118" s="169" t="s">
        <v>170</v>
      </c>
      <c r="M118" s="178"/>
      <c r="N118" s="189"/>
      <c r="O118" s="141"/>
      <c r="P118" s="141"/>
      <c r="Q118" s="141"/>
      <c r="R118" s="141"/>
      <c r="S118" s="171">
        <v>1</v>
      </c>
      <c r="T118" s="141"/>
      <c r="U118" s="197" t="s">
        <v>219</v>
      </c>
      <c r="V118" s="141"/>
      <c r="W118" s="141"/>
      <c r="X118" s="141" t="s">
        <v>221</v>
      </c>
      <c r="Y118" s="158">
        <v>1</v>
      </c>
    </row>
    <row r="119" spans="1:25" x14ac:dyDescent="0.2">
      <c r="A119" s="142"/>
      <c r="B119" s="149"/>
      <c r="C119" s="142"/>
      <c r="D119" s="154"/>
      <c r="E119" s="49" t="s">
        <v>140</v>
      </c>
      <c r="F119" s="44" t="s">
        <v>244</v>
      </c>
      <c r="G119" s="101">
        <f t="shared" ref="G119:G137" si="25">SUM(H119:I119)</f>
        <v>1</v>
      </c>
      <c r="H119" s="100">
        <v>1</v>
      </c>
      <c r="I119" s="100"/>
      <c r="J119" s="65"/>
      <c r="K119" s="66"/>
      <c r="L119" s="170"/>
      <c r="M119" s="179"/>
      <c r="N119" s="190"/>
      <c r="O119" s="142"/>
      <c r="P119" s="142"/>
      <c r="Q119" s="142"/>
      <c r="R119" s="142"/>
      <c r="S119" s="172"/>
      <c r="T119" s="142"/>
      <c r="U119" s="198"/>
      <c r="V119" s="142"/>
      <c r="W119" s="142"/>
      <c r="X119" s="142"/>
      <c r="Y119" s="159"/>
    </row>
    <row r="120" spans="1:25" x14ac:dyDescent="0.2">
      <c r="A120" s="142"/>
      <c r="B120" s="149"/>
      <c r="C120" s="142"/>
      <c r="D120" s="154"/>
      <c r="E120" s="49" t="s">
        <v>132</v>
      </c>
      <c r="F120" s="44" t="s">
        <v>244</v>
      </c>
      <c r="G120" s="101">
        <f t="shared" si="25"/>
        <v>1</v>
      </c>
      <c r="H120" s="100">
        <v>1</v>
      </c>
      <c r="I120" s="100"/>
      <c r="J120" s="65"/>
      <c r="K120" s="66"/>
      <c r="L120" s="170"/>
      <c r="M120" s="179"/>
      <c r="N120" s="190"/>
      <c r="O120" s="142"/>
      <c r="P120" s="142"/>
      <c r="Q120" s="142"/>
      <c r="R120" s="142"/>
      <c r="S120" s="172"/>
      <c r="T120" s="142"/>
      <c r="U120" s="198"/>
      <c r="V120" s="142"/>
      <c r="W120" s="142"/>
      <c r="X120" s="142"/>
      <c r="Y120" s="159"/>
    </row>
    <row r="121" spans="1:25" x14ac:dyDescent="0.2">
      <c r="A121" s="142"/>
      <c r="B121" s="149"/>
      <c r="C121" s="142"/>
      <c r="D121" s="154"/>
      <c r="E121" s="49" t="s">
        <v>133</v>
      </c>
      <c r="F121" s="44" t="s">
        <v>244</v>
      </c>
      <c r="G121" s="101">
        <f t="shared" si="25"/>
        <v>1</v>
      </c>
      <c r="H121" s="100">
        <v>1</v>
      </c>
      <c r="I121" s="100"/>
      <c r="J121" s="65"/>
      <c r="K121" s="66"/>
      <c r="L121" s="170"/>
      <c r="M121" s="179"/>
      <c r="N121" s="190"/>
      <c r="O121" s="142"/>
      <c r="P121" s="142"/>
      <c r="Q121" s="142"/>
      <c r="R121" s="142"/>
      <c r="S121" s="172"/>
      <c r="T121" s="142"/>
      <c r="U121" s="198"/>
      <c r="V121" s="142"/>
      <c r="W121" s="142"/>
      <c r="X121" s="142"/>
      <c r="Y121" s="159"/>
    </row>
    <row r="122" spans="1:25" ht="38.25" x14ac:dyDescent="0.2">
      <c r="A122" s="142"/>
      <c r="B122" s="149"/>
      <c r="C122" s="142"/>
      <c r="D122" s="154"/>
      <c r="E122" s="49" t="s">
        <v>135</v>
      </c>
      <c r="F122" s="44" t="s">
        <v>244</v>
      </c>
      <c r="G122" s="101">
        <f t="shared" si="25"/>
        <v>1</v>
      </c>
      <c r="H122" s="100">
        <v>1</v>
      </c>
      <c r="I122" s="100"/>
      <c r="J122" s="55" t="s">
        <v>188</v>
      </c>
      <c r="K122" s="61">
        <v>10</v>
      </c>
      <c r="L122" s="170"/>
      <c r="M122" s="179"/>
      <c r="N122" s="190"/>
      <c r="O122" s="142"/>
      <c r="P122" s="142"/>
      <c r="Q122" s="142"/>
      <c r="R122" s="142"/>
      <c r="S122" s="172"/>
      <c r="T122" s="142"/>
      <c r="U122" s="198"/>
      <c r="V122" s="142"/>
      <c r="W122" s="142"/>
      <c r="X122" s="142"/>
      <c r="Y122" s="159"/>
    </row>
    <row r="123" spans="1:25" x14ac:dyDescent="0.2">
      <c r="A123" s="142"/>
      <c r="B123" s="149"/>
      <c r="C123" s="142"/>
      <c r="D123" s="154"/>
      <c r="E123" s="49" t="s">
        <v>134</v>
      </c>
      <c r="F123" s="44" t="s">
        <v>244</v>
      </c>
      <c r="G123" s="101">
        <f t="shared" si="25"/>
        <v>1</v>
      </c>
      <c r="H123" s="100">
        <v>1</v>
      </c>
      <c r="I123" s="100"/>
      <c r="J123" s="65"/>
      <c r="K123" s="61"/>
      <c r="L123" s="170"/>
      <c r="M123" s="179"/>
      <c r="N123" s="190"/>
      <c r="O123" s="142"/>
      <c r="P123" s="142"/>
      <c r="Q123" s="142"/>
      <c r="R123" s="142"/>
      <c r="S123" s="172"/>
      <c r="T123" s="142"/>
      <c r="U123" s="198"/>
      <c r="V123" s="142"/>
      <c r="W123" s="142"/>
      <c r="X123" s="142"/>
      <c r="Y123" s="159"/>
    </row>
    <row r="124" spans="1:25" x14ac:dyDescent="0.2">
      <c r="A124" s="142"/>
      <c r="B124" s="149"/>
      <c r="C124" s="142"/>
      <c r="D124" s="154"/>
      <c r="E124" s="49" t="s">
        <v>136</v>
      </c>
      <c r="F124" s="44" t="s">
        <v>244</v>
      </c>
      <c r="G124" s="101">
        <f t="shared" si="25"/>
        <v>1</v>
      </c>
      <c r="H124" s="100">
        <v>1</v>
      </c>
      <c r="I124" s="100"/>
      <c r="J124" s="65"/>
      <c r="K124" s="61"/>
      <c r="L124" s="170"/>
      <c r="M124" s="179"/>
      <c r="N124" s="190"/>
      <c r="O124" s="142"/>
      <c r="P124" s="142"/>
      <c r="Q124" s="142"/>
      <c r="R124" s="142"/>
      <c r="S124" s="172"/>
      <c r="T124" s="142"/>
      <c r="U124" s="198"/>
      <c r="V124" s="142"/>
      <c r="W124" s="142"/>
      <c r="X124" s="142"/>
      <c r="Y124" s="159"/>
    </row>
    <row r="125" spans="1:25" x14ac:dyDescent="0.2">
      <c r="A125" s="142"/>
      <c r="B125" s="149"/>
      <c r="C125" s="142"/>
      <c r="D125" s="154"/>
      <c r="E125" s="49" t="s">
        <v>137</v>
      </c>
      <c r="F125" s="44" t="s">
        <v>244</v>
      </c>
      <c r="G125" s="101">
        <f t="shared" si="25"/>
        <v>1</v>
      </c>
      <c r="H125" s="100">
        <v>1</v>
      </c>
      <c r="I125" s="100"/>
      <c r="J125" s="55" t="s">
        <v>189</v>
      </c>
      <c r="K125" s="61">
        <v>6</v>
      </c>
      <c r="L125" s="170"/>
      <c r="M125" s="179"/>
      <c r="N125" s="190"/>
      <c r="O125" s="142"/>
      <c r="P125" s="142"/>
      <c r="Q125" s="142"/>
      <c r="R125" s="142"/>
      <c r="S125" s="172"/>
      <c r="T125" s="142"/>
      <c r="U125" s="198"/>
      <c r="V125" s="142"/>
      <c r="W125" s="142"/>
      <c r="X125" s="142"/>
      <c r="Y125" s="159"/>
    </row>
    <row r="126" spans="1:25" x14ac:dyDescent="0.2">
      <c r="A126" s="142"/>
      <c r="B126" s="149"/>
      <c r="C126" s="142"/>
      <c r="D126" s="154"/>
      <c r="E126" s="49" t="s">
        <v>138</v>
      </c>
      <c r="F126" s="44" t="s">
        <v>244</v>
      </c>
      <c r="G126" s="101">
        <f t="shared" si="25"/>
        <v>1</v>
      </c>
      <c r="H126" s="100">
        <v>1</v>
      </c>
      <c r="I126" s="100"/>
      <c r="J126" s="65"/>
      <c r="K126" s="61"/>
      <c r="L126" s="170"/>
      <c r="M126" s="179"/>
      <c r="N126" s="190"/>
      <c r="O126" s="142"/>
      <c r="P126" s="142"/>
      <c r="Q126" s="142"/>
      <c r="R126" s="142"/>
      <c r="S126" s="172"/>
      <c r="T126" s="142"/>
      <c r="U126" s="198"/>
      <c r="V126" s="142"/>
      <c r="W126" s="142"/>
      <c r="X126" s="142"/>
      <c r="Y126" s="159"/>
    </row>
    <row r="127" spans="1:25" x14ac:dyDescent="0.2">
      <c r="A127" s="142"/>
      <c r="B127" s="149"/>
      <c r="C127" s="142"/>
      <c r="D127" s="154"/>
      <c r="E127" s="49" t="s">
        <v>139</v>
      </c>
      <c r="F127" s="44" t="s">
        <v>244</v>
      </c>
      <c r="G127" s="101">
        <f t="shared" si="25"/>
        <v>1</v>
      </c>
      <c r="H127" s="100">
        <v>1</v>
      </c>
      <c r="I127" s="100"/>
      <c r="J127" s="65"/>
      <c r="K127" s="61"/>
      <c r="L127" s="170"/>
      <c r="M127" s="179"/>
      <c r="N127" s="190"/>
      <c r="O127" s="142"/>
      <c r="P127" s="142"/>
      <c r="Q127" s="142"/>
      <c r="R127" s="142"/>
      <c r="S127" s="172"/>
      <c r="T127" s="142"/>
      <c r="U127" s="198"/>
      <c r="V127" s="142"/>
      <c r="W127" s="142"/>
      <c r="X127" s="142"/>
      <c r="Y127" s="159"/>
    </row>
    <row r="128" spans="1:25" ht="38.25" x14ac:dyDescent="0.2">
      <c r="A128" s="142"/>
      <c r="B128" s="149"/>
      <c r="C128" s="142"/>
      <c r="D128" s="154"/>
      <c r="E128" s="49" t="s">
        <v>118</v>
      </c>
      <c r="F128" s="44" t="s">
        <v>244</v>
      </c>
      <c r="G128" s="101">
        <f t="shared" si="25"/>
        <v>1</v>
      </c>
      <c r="H128" s="100">
        <v>1</v>
      </c>
      <c r="I128" s="100"/>
      <c r="J128" s="55" t="s">
        <v>190</v>
      </c>
      <c r="K128" s="61">
        <v>4</v>
      </c>
      <c r="L128" s="170"/>
      <c r="M128" s="179"/>
      <c r="N128" s="190"/>
      <c r="O128" s="142"/>
      <c r="P128" s="142"/>
      <c r="Q128" s="142"/>
      <c r="R128" s="142"/>
      <c r="S128" s="172"/>
      <c r="T128" s="142"/>
      <c r="U128" s="198"/>
      <c r="V128" s="142"/>
      <c r="W128" s="142"/>
      <c r="X128" s="142"/>
      <c r="Y128" s="159"/>
    </row>
    <row r="129" spans="1:25" x14ac:dyDescent="0.2">
      <c r="A129" s="142"/>
      <c r="B129" s="149"/>
      <c r="C129" s="142"/>
      <c r="D129" s="154"/>
      <c r="E129" s="49" t="s">
        <v>119</v>
      </c>
      <c r="F129" s="44" t="s">
        <v>244</v>
      </c>
      <c r="G129" s="101">
        <f t="shared" si="25"/>
        <v>1</v>
      </c>
      <c r="H129" s="100">
        <v>1</v>
      </c>
      <c r="I129" s="100"/>
      <c r="J129" s="55"/>
      <c r="K129" s="61"/>
      <c r="L129" s="170"/>
      <c r="M129" s="179"/>
      <c r="N129" s="190"/>
      <c r="O129" s="142"/>
      <c r="P129" s="142"/>
      <c r="Q129" s="142"/>
      <c r="R129" s="142"/>
      <c r="S129" s="172"/>
      <c r="T129" s="142"/>
      <c r="U129" s="198"/>
      <c r="V129" s="142"/>
      <c r="W129" s="142"/>
      <c r="X129" s="142"/>
      <c r="Y129" s="159"/>
    </row>
    <row r="130" spans="1:25" ht="25.5" x14ac:dyDescent="0.2">
      <c r="A130" s="142"/>
      <c r="B130" s="149"/>
      <c r="C130" s="142"/>
      <c r="D130" s="154"/>
      <c r="E130" s="49" t="s">
        <v>161</v>
      </c>
      <c r="F130" s="44" t="s">
        <v>244</v>
      </c>
      <c r="G130" s="101">
        <f t="shared" si="25"/>
        <v>1</v>
      </c>
      <c r="H130" s="100">
        <v>1</v>
      </c>
      <c r="I130" s="100"/>
      <c r="J130" s="55" t="s">
        <v>192</v>
      </c>
      <c r="K130" s="66"/>
      <c r="L130" s="170"/>
      <c r="M130" s="179"/>
      <c r="N130" s="190"/>
      <c r="O130" s="142"/>
      <c r="P130" s="142"/>
      <c r="Q130" s="142"/>
      <c r="R130" s="142"/>
      <c r="S130" s="172"/>
      <c r="T130" s="142"/>
      <c r="U130" s="198"/>
      <c r="V130" s="142"/>
      <c r="W130" s="142"/>
      <c r="X130" s="142"/>
      <c r="Y130" s="159"/>
    </row>
    <row r="131" spans="1:25" x14ac:dyDescent="0.2">
      <c r="A131" s="142"/>
      <c r="B131" s="149"/>
      <c r="C131" s="142"/>
      <c r="D131" s="154"/>
      <c r="E131" s="49" t="s">
        <v>162</v>
      </c>
      <c r="F131" s="44" t="s">
        <v>244</v>
      </c>
      <c r="G131" s="101">
        <f t="shared" si="25"/>
        <v>1</v>
      </c>
      <c r="H131" s="100">
        <v>1</v>
      </c>
      <c r="I131" s="100"/>
      <c r="J131" s="56"/>
      <c r="K131" s="61"/>
      <c r="L131" s="170"/>
      <c r="M131" s="179"/>
      <c r="N131" s="190"/>
      <c r="O131" s="142"/>
      <c r="P131" s="142"/>
      <c r="Q131" s="142"/>
      <c r="R131" s="142"/>
      <c r="S131" s="172"/>
      <c r="T131" s="142"/>
      <c r="U131" s="198"/>
      <c r="V131" s="142"/>
      <c r="W131" s="142"/>
      <c r="X131" s="142"/>
      <c r="Y131" s="159"/>
    </row>
    <row r="132" spans="1:25" x14ac:dyDescent="0.2">
      <c r="A132" s="142"/>
      <c r="B132" s="149"/>
      <c r="C132" s="142"/>
      <c r="D132" s="154"/>
      <c r="E132" s="49" t="s">
        <v>163</v>
      </c>
      <c r="F132" s="44" t="s">
        <v>244</v>
      </c>
      <c r="G132" s="101">
        <f t="shared" si="25"/>
        <v>1</v>
      </c>
      <c r="H132" s="100">
        <v>1</v>
      </c>
      <c r="I132" s="100"/>
      <c r="J132" s="56"/>
      <c r="K132" s="61"/>
      <c r="L132" s="170"/>
      <c r="M132" s="179"/>
      <c r="N132" s="190"/>
      <c r="O132" s="142"/>
      <c r="P132" s="142"/>
      <c r="Q132" s="142"/>
      <c r="R132" s="142"/>
      <c r="S132" s="172"/>
      <c r="T132" s="142"/>
      <c r="U132" s="198"/>
      <c r="V132" s="142"/>
      <c r="W132" s="142"/>
      <c r="X132" s="142"/>
      <c r="Y132" s="159"/>
    </row>
    <row r="133" spans="1:25" x14ac:dyDescent="0.2">
      <c r="A133" s="142"/>
      <c r="B133" s="149"/>
      <c r="C133" s="142"/>
      <c r="D133" s="154"/>
      <c r="E133" s="49" t="s">
        <v>164</v>
      </c>
      <c r="F133" s="44" t="s">
        <v>244</v>
      </c>
      <c r="G133" s="101">
        <f t="shared" si="25"/>
        <v>1</v>
      </c>
      <c r="H133" s="100">
        <v>1</v>
      </c>
      <c r="I133" s="100"/>
      <c r="J133" s="56"/>
      <c r="K133" s="61"/>
      <c r="L133" s="170"/>
      <c r="M133" s="179"/>
      <c r="N133" s="190"/>
      <c r="O133" s="142"/>
      <c r="P133" s="142"/>
      <c r="Q133" s="142"/>
      <c r="R133" s="142"/>
      <c r="S133" s="172"/>
      <c r="T133" s="142"/>
      <c r="U133" s="198"/>
      <c r="V133" s="142"/>
      <c r="W133" s="142"/>
      <c r="X133" s="142"/>
      <c r="Y133" s="159"/>
    </row>
    <row r="134" spans="1:25" x14ac:dyDescent="0.2">
      <c r="A134" s="142"/>
      <c r="B134" s="149"/>
      <c r="C134" s="142"/>
      <c r="D134" s="154"/>
      <c r="E134" s="49" t="s">
        <v>165</v>
      </c>
      <c r="F134" s="44" t="s">
        <v>244</v>
      </c>
      <c r="G134" s="101">
        <f t="shared" si="25"/>
        <v>1</v>
      </c>
      <c r="H134" s="100">
        <v>1</v>
      </c>
      <c r="I134" s="100"/>
      <c r="J134" s="55"/>
      <c r="K134" s="61"/>
      <c r="L134" s="170"/>
      <c r="M134" s="179"/>
      <c r="N134" s="190"/>
      <c r="O134" s="142"/>
      <c r="P134" s="142"/>
      <c r="Q134" s="142"/>
      <c r="R134" s="142"/>
      <c r="S134" s="172"/>
      <c r="T134" s="142"/>
      <c r="U134" s="198"/>
      <c r="V134" s="142"/>
      <c r="W134" s="142"/>
      <c r="X134" s="142"/>
      <c r="Y134" s="159"/>
    </row>
    <row r="135" spans="1:25" x14ac:dyDescent="0.2">
      <c r="A135" s="142"/>
      <c r="B135" s="149"/>
      <c r="C135" s="142"/>
      <c r="D135" s="154"/>
      <c r="E135" s="49" t="s">
        <v>166</v>
      </c>
      <c r="F135" s="44" t="s">
        <v>244</v>
      </c>
      <c r="G135" s="101">
        <f t="shared" si="25"/>
        <v>1</v>
      </c>
      <c r="H135" s="100">
        <v>1</v>
      </c>
      <c r="I135" s="100"/>
      <c r="J135" s="55"/>
      <c r="K135" s="61"/>
      <c r="L135" s="170"/>
      <c r="M135" s="179"/>
      <c r="N135" s="190"/>
      <c r="O135" s="142"/>
      <c r="P135" s="142"/>
      <c r="Q135" s="142"/>
      <c r="R135" s="142"/>
      <c r="S135" s="172"/>
      <c r="T135" s="142"/>
      <c r="U135" s="198"/>
      <c r="V135" s="142"/>
      <c r="W135" s="142"/>
      <c r="X135" s="142"/>
      <c r="Y135" s="159"/>
    </row>
    <row r="136" spans="1:25" x14ac:dyDescent="0.2">
      <c r="A136" s="142"/>
      <c r="B136" s="149"/>
      <c r="C136" s="142"/>
      <c r="D136" s="154"/>
      <c r="E136" s="49" t="s">
        <v>304</v>
      </c>
      <c r="F136" s="44" t="s">
        <v>244</v>
      </c>
      <c r="G136" s="101">
        <f t="shared" si="25"/>
        <v>1</v>
      </c>
      <c r="H136" s="100">
        <v>1</v>
      </c>
      <c r="I136" s="100"/>
      <c r="J136" s="56"/>
      <c r="K136" s="61"/>
      <c r="L136" s="170"/>
      <c r="M136" s="179"/>
      <c r="N136" s="190"/>
      <c r="O136" s="142"/>
      <c r="P136" s="142"/>
      <c r="Q136" s="142"/>
      <c r="R136" s="142"/>
      <c r="S136" s="172"/>
      <c r="T136" s="142"/>
      <c r="U136" s="198"/>
      <c r="V136" s="142"/>
      <c r="W136" s="142"/>
      <c r="X136" s="142"/>
      <c r="Y136" s="159"/>
    </row>
    <row r="137" spans="1:25" x14ac:dyDescent="0.2">
      <c r="A137" s="142"/>
      <c r="B137" s="149"/>
      <c r="C137" s="142"/>
      <c r="D137" s="154"/>
      <c r="E137" s="49" t="s">
        <v>305</v>
      </c>
      <c r="F137" s="44" t="s">
        <v>244</v>
      </c>
      <c r="G137" s="101">
        <f t="shared" si="25"/>
        <v>1</v>
      </c>
      <c r="H137" s="100">
        <v>1</v>
      </c>
      <c r="I137" s="100"/>
      <c r="J137" s="56"/>
      <c r="K137" s="61"/>
      <c r="L137" s="170"/>
      <c r="M137" s="179"/>
      <c r="N137" s="190"/>
      <c r="O137" s="142"/>
      <c r="P137" s="142"/>
      <c r="Q137" s="142"/>
      <c r="R137" s="142"/>
      <c r="S137" s="172"/>
      <c r="T137" s="142"/>
      <c r="U137" s="198"/>
      <c r="V137" s="142"/>
      <c r="W137" s="142"/>
      <c r="X137" s="142"/>
      <c r="Y137" s="159"/>
    </row>
    <row r="138" spans="1:25" x14ac:dyDescent="0.2">
      <c r="A138" s="142"/>
      <c r="B138" s="149"/>
      <c r="C138" s="142"/>
      <c r="D138" s="154"/>
      <c r="E138" s="49"/>
      <c r="F138" s="90" t="s">
        <v>117</v>
      </c>
      <c r="G138" s="109">
        <f>SUM(G118:G137)</f>
        <v>20</v>
      </c>
      <c r="H138" s="105">
        <f>SUM(H118:H137)</f>
        <v>20</v>
      </c>
      <c r="I138" s="107">
        <f>SUM(I118:I137)</f>
        <v>0</v>
      </c>
      <c r="J138" s="56"/>
      <c r="K138" s="61"/>
      <c r="L138" s="170"/>
      <c r="M138" s="179"/>
      <c r="N138" s="190"/>
      <c r="O138" s="142"/>
      <c r="P138" s="142"/>
      <c r="Q138" s="142"/>
      <c r="R138" s="142"/>
      <c r="S138" s="172"/>
      <c r="T138" s="142"/>
      <c r="U138" s="198"/>
      <c r="V138" s="142"/>
      <c r="W138" s="142"/>
      <c r="X138" s="142"/>
      <c r="Y138" s="159"/>
    </row>
    <row r="139" spans="1:25" ht="15.6" customHeight="1" x14ac:dyDescent="0.2">
      <c r="A139" s="143">
        <f>A118+1</f>
        <v>22</v>
      </c>
      <c r="B139" s="147"/>
      <c r="C139" s="143" t="s">
        <v>111</v>
      </c>
      <c r="D139" s="187" t="s">
        <v>245</v>
      </c>
      <c r="E139" s="49" t="s">
        <v>118</v>
      </c>
      <c r="F139" s="44" t="s">
        <v>245</v>
      </c>
      <c r="G139" s="101">
        <f>SUM(H139:I139)</f>
        <v>1</v>
      </c>
      <c r="H139" s="100">
        <v>1</v>
      </c>
      <c r="I139" s="100"/>
      <c r="J139" s="51"/>
      <c r="K139" s="40"/>
      <c r="L139" s="191" t="s">
        <v>170</v>
      </c>
      <c r="M139" s="191"/>
      <c r="N139" s="193"/>
      <c r="O139" s="143"/>
      <c r="P139" s="143"/>
      <c r="Q139" s="143"/>
      <c r="R139" s="143"/>
      <c r="S139" s="161" t="s">
        <v>110</v>
      </c>
      <c r="T139" s="143"/>
      <c r="U139" s="162" t="s">
        <v>219</v>
      </c>
      <c r="V139" s="143"/>
      <c r="W139" s="143"/>
      <c r="X139" s="141" t="s">
        <v>221</v>
      </c>
      <c r="Y139" s="158">
        <v>1</v>
      </c>
    </row>
    <row r="140" spans="1:25" ht="38.25" x14ac:dyDescent="0.2">
      <c r="A140" s="143"/>
      <c r="B140" s="147"/>
      <c r="C140" s="143"/>
      <c r="D140" s="187"/>
      <c r="E140" s="49" t="s">
        <v>119</v>
      </c>
      <c r="F140" s="44" t="s">
        <v>245</v>
      </c>
      <c r="G140" s="101">
        <f t="shared" ref="G140:G146" si="26">SUM(H140:I140)</f>
        <v>1</v>
      </c>
      <c r="H140" s="100">
        <v>1</v>
      </c>
      <c r="I140" s="100"/>
      <c r="J140" s="51" t="s">
        <v>188</v>
      </c>
      <c r="K140" s="40">
        <v>4</v>
      </c>
      <c r="L140" s="191"/>
      <c r="M140" s="191"/>
      <c r="N140" s="193"/>
      <c r="O140" s="143"/>
      <c r="P140" s="143"/>
      <c r="Q140" s="143"/>
      <c r="R140" s="143"/>
      <c r="S140" s="161"/>
      <c r="T140" s="143"/>
      <c r="U140" s="162"/>
      <c r="V140" s="143"/>
      <c r="W140" s="143"/>
      <c r="X140" s="142"/>
      <c r="Y140" s="159"/>
    </row>
    <row r="141" spans="1:25" x14ac:dyDescent="0.2">
      <c r="A141" s="143"/>
      <c r="B141" s="147"/>
      <c r="C141" s="143"/>
      <c r="D141" s="187"/>
      <c r="E141" s="49" t="s">
        <v>161</v>
      </c>
      <c r="F141" s="44" t="s">
        <v>245</v>
      </c>
      <c r="G141" s="101">
        <f t="shared" si="26"/>
        <v>1</v>
      </c>
      <c r="H141" s="100">
        <v>1</v>
      </c>
      <c r="I141" s="100"/>
      <c r="J141" s="51"/>
      <c r="K141" s="40"/>
      <c r="L141" s="191"/>
      <c r="M141" s="191"/>
      <c r="N141" s="193"/>
      <c r="O141" s="143"/>
      <c r="P141" s="143"/>
      <c r="Q141" s="143"/>
      <c r="R141" s="143"/>
      <c r="S141" s="161"/>
      <c r="T141" s="143"/>
      <c r="U141" s="162"/>
      <c r="V141" s="143"/>
      <c r="W141" s="143"/>
      <c r="X141" s="142"/>
      <c r="Y141" s="159"/>
    </row>
    <row r="142" spans="1:25" x14ac:dyDescent="0.2">
      <c r="A142" s="143"/>
      <c r="B142" s="147"/>
      <c r="C142" s="143"/>
      <c r="D142" s="187"/>
      <c r="E142" s="49" t="s">
        <v>162</v>
      </c>
      <c r="F142" s="44" t="s">
        <v>245</v>
      </c>
      <c r="G142" s="101">
        <f t="shared" si="26"/>
        <v>1</v>
      </c>
      <c r="H142" s="100">
        <v>1</v>
      </c>
      <c r="I142" s="100"/>
      <c r="J142" s="51"/>
      <c r="K142" s="40"/>
      <c r="L142" s="191"/>
      <c r="M142" s="191"/>
      <c r="N142" s="193"/>
      <c r="O142" s="143"/>
      <c r="P142" s="143"/>
      <c r="Q142" s="143"/>
      <c r="R142" s="143"/>
      <c r="S142" s="161"/>
      <c r="T142" s="143"/>
      <c r="U142" s="162"/>
      <c r="V142" s="143"/>
      <c r="W142" s="143"/>
      <c r="X142" s="142"/>
      <c r="Y142" s="159"/>
    </row>
    <row r="143" spans="1:25" x14ac:dyDescent="0.2">
      <c r="A143" s="143"/>
      <c r="B143" s="147"/>
      <c r="C143" s="143"/>
      <c r="D143" s="187"/>
      <c r="E143" s="49" t="s">
        <v>163</v>
      </c>
      <c r="F143" s="44" t="s">
        <v>245</v>
      </c>
      <c r="G143" s="101">
        <f t="shared" si="26"/>
        <v>1</v>
      </c>
      <c r="H143" s="100">
        <v>1</v>
      </c>
      <c r="I143" s="100"/>
      <c r="J143" s="51" t="s">
        <v>189</v>
      </c>
      <c r="K143" s="40">
        <v>6</v>
      </c>
      <c r="L143" s="191"/>
      <c r="M143" s="191"/>
      <c r="N143" s="193"/>
      <c r="O143" s="143"/>
      <c r="P143" s="143"/>
      <c r="Q143" s="143"/>
      <c r="R143" s="143"/>
      <c r="S143" s="161"/>
      <c r="T143" s="143"/>
      <c r="U143" s="162"/>
      <c r="V143" s="143"/>
      <c r="W143" s="143"/>
      <c r="X143" s="142"/>
      <c r="Y143" s="159"/>
    </row>
    <row r="144" spans="1:25" ht="38.25" x14ac:dyDescent="0.2">
      <c r="A144" s="143"/>
      <c r="B144" s="147"/>
      <c r="C144" s="143"/>
      <c r="D144" s="187"/>
      <c r="E144" s="49" t="s">
        <v>164</v>
      </c>
      <c r="F144" s="44" t="s">
        <v>245</v>
      </c>
      <c r="G144" s="101">
        <f t="shared" si="26"/>
        <v>1</v>
      </c>
      <c r="H144" s="100">
        <v>1</v>
      </c>
      <c r="I144" s="100"/>
      <c r="J144" s="51" t="s">
        <v>190</v>
      </c>
      <c r="K144" s="40">
        <v>4</v>
      </c>
      <c r="L144" s="191"/>
      <c r="M144" s="191"/>
      <c r="N144" s="193"/>
      <c r="O144" s="143"/>
      <c r="P144" s="143"/>
      <c r="Q144" s="143"/>
      <c r="R144" s="143"/>
      <c r="S144" s="161"/>
      <c r="T144" s="143"/>
      <c r="U144" s="162"/>
      <c r="V144" s="143"/>
      <c r="W144" s="143"/>
      <c r="X144" s="142"/>
      <c r="Y144" s="159"/>
    </row>
    <row r="145" spans="1:25" x14ac:dyDescent="0.2">
      <c r="A145" s="143"/>
      <c r="B145" s="147"/>
      <c r="C145" s="143"/>
      <c r="D145" s="187"/>
      <c r="E145" s="49" t="s">
        <v>165</v>
      </c>
      <c r="F145" s="44" t="s">
        <v>245</v>
      </c>
      <c r="G145" s="101">
        <f t="shared" si="26"/>
        <v>0.5</v>
      </c>
      <c r="H145" s="100">
        <v>0.5</v>
      </c>
      <c r="I145" s="100"/>
      <c r="J145" s="51"/>
      <c r="K145" s="40"/>
      <c r="L145" s="191"/>
      <c r="M145" s="191"/>
      <c r="N145" s="193"/>
      <c r="O145" s="143"/>
      <c r="P145" s="143"/>
      <c r="Q145" s="143"/>
      <c r="R145" s="143"/>
      <c r="S145" s="161"/>
      <c r="T145" s="143"/>
      <c r="U145" s="162"/>
      <c r="V145" s="143"/>
      <c r="W145" s="143"/>
      <c r="X145" s="142"/>
      <c r="Y145" s="159"/>
    </row>
    <row r="146" spans="1:25" x14ac:dyDescent="0.2">
      <c r="A146" s="143"/>
      <c r="B146" s="147"/>
      <c r="C146" s="143"/>
      <c r="D146" s="187"/>
      <c r="E146" s="49" t="s">
        <v>166</v>
      </c>
      <c r="F146" s="44" t="s">
        <v>245</v>
      </c>
      <c r="G146" s="101">
        <f t="shared" si="26"/>
        <v>0.5</v>
      </c>
      <c r="H146" s="100">
        <v>0.5</v>
      </c>
      <c r="I146" s="100"/>
      <c r="J146" s="51"/>
      <c r="K146" s="40"/>
      <c r="L146" s="191"/>
      <c r="M146" s="191"/>
      <c r="N146" s="193"/>
      <c r="O146" s="143"/>
      <c r="P146" s="143"/>
      <c r="Q146" s="143"/>
      <c r="R146" s="143"/>
      <c r="S146" s="161"/>
      <c r="T146" s="143"/>
      <c r="U146" s="162"/>
      <c r="V146" s="143"/>
      <c r="W146" s="143"/>
      <c r="X146" s="142"/>
      <c r="Y146" s="159"/>
    </row>
    <row r="147" spans="1:25" x14ac:dyDescent="0.2">
      <c r="A147" s="143"/>
      <c r="B147" s="147"/>
      <c r="C147" s="143"/>
      <c r="D147" s="187"/>
      <c r="E147" s="49"/>
      <c r="F147" s="90" t="s">
        <v>117</v>
      </c>
      <c r="G147" s="109">
        <f>SUM(G139:G146)</f>
        <v>7</v>
      </c>
      <c r="H147" s="105">
        <f>SUM(H139:H146)</f>
        <v>7</v>
      </c>
      <c r="I147" s="107">
        <f>SUM(I139:I146)</f>
        <v>0</v>
      </c>
      <c r="J147" s="51"/>
      <c r="K147" s="40"/>
      <c r="L147" s="191"/>
      <c r="M147" s="191"/>
      <c r="N147" s="193"/>
      <c r="O147" s="143"/>
      <c r="P147" s="143"/>
      <c r="Q147" s="143"/>
      <c r="R147" s="143"/>
      <c r="S147" s="161"/>
      <c r="T147" s="143"/>
      <c r="U147" s="162"/>
      <c r="V147" s="143"/>
      <c r="W147" s="143"/>
      <c r="X147" s="142"/>
      <c r="Y147" s="159"/>
    </row>
    <row r="148" spans="1:25" x14ac:dyDescent="0.2">
      <c r="A148" s="157">
        <f>A139+1</f>
        <v>23</v>
      </c>
      <c r="B148" s="186"/>
      <c r="C148" s="157" t="s">
        <v>111</v>
      </c>
      <c r="D148" s="176" t="s">
        <v>246</v>
      </c>
      <c r="E148" s="57" t="s">
        <v>118</v>
      </c>
      <c r="F148" s="68" t="s">
        <v>246</v>
      </c>
      <c r="G148" s="101">
        <f>SUM(H148:I148)</f>
        <v>1</v>
      </c>
      <c r="H148" s="100">
        <v>1</v>
      </c>
      <c r="I148" s="100"/>
      <c r="J148" s="141" t="s">
        <v>99</v>
      </c>
      <c r="K148" s="141">
        <v>14</v>
      </c>
      <c r="L148" s="179" t="s">
        <v>170</v>
      </c>
      <c r="M148" s="179"/>
      <c r="N148" s="174"/>
      <c r="O148" s="142"/>
      <c r="P148" s="142"/>
      <c r="Q148" s="142"/>
      <c r="R148" s="142"/>
      <c r="S148" s="172" t="s">
        <v>110</v>
      </c>
      <c r="T148" s="142"/>
      <c r="U148" s="196" t="s">
        <v>219</v>
      </c>
      <c r="V148" s="142"/>
      <c r="W148" s="142"/>
      <c r="X148" s="142"/>
      <c r="Y148" s="159"/>
    </row>
    <row r="149" spans="1:25" x14ac:dyDescent="0.2">
      <c r="A149" s="143"/>
      <c r="B149" s="147"/>
      <c r="C149" s="143"/>
      <c r="D149" s="176"/>
      <c r="E149" s="49" t="s">
        <v>119</v>
      </c>
      <c r="F149" s="44" t="s">
        <v>246</v>
      </c>
      <c r="G149" s="101">
        <f t="shared" ref="G149:G155" si="27">SUM(H149:I149)</f>
        <v>1</v>
      </c>
      <c r="H149" s="100">
        <v>1</v>
      </c>
      <c r="I149" s="100"/>
      <c r="J149" s="142"/>
      <c r="K149" s="142"/>
      <c r="L149" s="179"/>
      <c r="M149" s="179"/>
      <c r="N149" s="174"/>
      <c r="O149" s="142"/>
      <c r="P149" s="142"/>
      <c r="Q149" s="142"/>
      <c r="R149" s="142"/>
      <c r="S149" s="172"/>
      <c r="T149" s="142"/>
      <c r="U149" s="196"/>
      <c r="V149" s="142"/>
      <c r="W149" s="142"/>
      <c r="X149" s="142"/>
      <c r="Y149" s="159"/>
    </row>
    <row r="150" spans="1:25" x14ac:dyDescent="0.2">
      <c r="A150" s="143"/>
      <c r="B150" s="147"/>
      <c r="C150" s="143"/>
      <c r="D150" s="176"/>
      <c r="E150" s="49" t="s">
        <v>161</v>
      </c>
      <c r="F150" s="44" t="s">
        <v>246</v>
      </c>
      <c r="G150" s="101">
        <f t="shared" si="27"/>
        <v>1</v>
      </c>
      <c r="H150" s="100">
        <v>1</v>
      </c>
      <c r="I150" s="100"/>
      <c r="J150" s="142"/>
      <c r="K150" s="142"/>
      <c r="L150" s="179"/>
      <c r="M150" s="179"/>
      <c r="N150" s="174"/>
      <c r="O150" s="142"/>
      <c r="P150" s="142"/>
      <c r="Q150" s="142"/>
      <c r="R150" s="142"/>
      <c r="S150" s="172"/>
      <c r="T150" s="142"/>
      <c r="U150" s="196"/>
      <c r="V150" s="142"/>
      <c r="W150" s="142"/>
      <c r="X150" s="142"/>
      <c r="Y150" s="159"/>
    </row>
    <row r="151" spans="1:25" x14ac:dyDescent="0.2">
      <c r="A151" s="143"/>
      <c r="B151" s="147"/>
      <c r="C151" s="143"/>
      <c r="D151" s="176"/>
      <c r="E151" s="49" t="s">
        <v>162</v>
      </c>
      <c r="F151" s="44" t="s">
        <v>246</v>
      </c>
      <c r="G151" s="101">
        <f t="shared" si="27"/>
        <v>1</v>
      </c>
      <c r="H151" s="100">
        <v>1</v>
      </c>
      <c r="I151" s="100"/>
      <c r="J151" s="142"/>
      <c r="K151" s="142"/>
      <c r="L151" s="179"/>
      <c r="M151" s="179"/>
      <c r="N151" s="174"/>
      <c r="O151" s="142"/>
      <c r="P151" s="142"/>
      <c r="Q151" s="142"/>
      <c r="R151" s="142"/>
      <c r="S151" s="172"/>
      <c r="T151" s="142"/>
      <c r="U151" s="196"/>
      <c r="V151" s="142"/>
      <c r="W151" s="142"/>
      <c r="X151" s="142"/>
      <c r="Y151" s="159"/>
    </row>
    <row r="152" spans="1:25" x14ac:dyDescent="0.2">
      <c r="A152" s="143"/>
      <c r="B152" s="147"/>
      <c r="C152" s="143"/>
      <c r="D152" s="176"/>
      <c r="E152" s="49" t="s">
        <v>163</v>
      </c>
      <c r="F152" s="44" t="s">
        <v>246</v>
      </c>
      <c r="G152" s="101">
        <f t="shared" si="27"/>
        <v>1</v>
      </c>
      <c r="H152" s="100">
        <v>1</v>
      </c>
      <c r="I152" s="100"/>
      <c r="J152" s="142"/>
      <c r="K152" s="142"/>
      <c r="L152" s="179"/>
      <c r="M152" s="179"/>
      <c r="N152" s="174"/>
      <c r="O152" s="142"/>
      <c r="P152" s="142"/>
      <c r="Q152" s="142"/>
      <c r="R152" s="142"/>
      <c r="S152" s="172"/>
      <c r="T152" s="142"/>
      <c r="U152" s="196"/>
      <c r="V152" s="142"/>
      <c r="W152" s="142"/>
      <c r="X152" s="142"/>
      <c r="Y152" s="159"/>
    </row>
    <row r="153" spans="1:25" x14ac:dyDescent="0.2">
      <c r="A153" s="143"/>
      <c r="B153" s="147"/>
      <c r="C153" s="143"/>
      <c r="D153" s="176"/>
      <c r="E153" s="49" t="s">
        <v>164</v>
      </c>
      <c r="F153" s="44" t="s">
        <v>246</v>
      </c>
      <c r="G153" s="101">
        <f t="shared" si="27"/>
        <v>1</v>
      </c>
      <c r="H153" s="100">
        <v>1</v>
      </c>
      <c r="I153" s="100"/>
      <c r="J153" s="142"/>
      <c r="K153" s="142"/>
      <c r="L153" s="179"/>
      <c r="M153" s="179"/>
      <c r="N153" s="174"/>
      <c r="O153" s="142"/>
      <c r="P153" s="142"/>
      <c r="Q153" s="142"/>
      <c r="R153" s="142"/>
      <c r="S153" s="172"/>
      <c r="T153" s="142"/>
      <c r="U153" s="196"/>
      <c r="V153" s="142"/>
      <c r="W153" s="142"/>
      <c r="X153" s="142"/>
      <c r="Y153" s="159"/>
    </row>
    <row r="154" spans="1:25" x14ac:dyDescent="0.2">
      <c r="A154" s="143"/>
      <c r="B154" s="147"/>
      <c r="C154" s="143"/>
      <c r="D154" s="176"/>
      <c r="E154" s="49" t="s">
        <v>165</v>
      </c>
      <c r="F154" s="44" t="s">
        <v>246</v>
      </c>
      <c r="G154" s="101">
        <f t="shared" si="27"/>
        <v>0.5</v>
      </c>
      <c r="H154" s="100">
        <v>0.5</v>
      </c>
      <c r="I154" s="100"/>
      <c r="J154" s="142"/>
      <c r="K154" s="142"/>
      <c r="L154" s="179"/>
      <c r="M154" s="179"/>
      <c r="N154" s="174"/>
      <c r="O154" s="142"/>
      <c r="P154" s="142"/>
      <c r="Q154" s="142"/>
      <c r="R154" s="142"/>
      <c r="S154" s="172"/>
      <c r="T154" s="142"/>
      <c r="U154" s="196"/>
      <c r="V154" s="142"/>
      <c r="W154" s="142"/>
      <c r="X154" s="142"/>
      <c r="Y154" s="159"/>
    </row>
    <row r="155" spans="1:25" x14ac:dyDescent="0.2">
      <c r="A155" s="143"/>
      <c r="B155" s="147"/>
      <c r="C155" s="143"/>
      <c r="D155" s="176"/>
      <c r="E155" s="49" t="s">
        <v>166</v>
      </c>
      <c r="F155" s="44" t="s">
        <v>246</v>
      </c>
      <c r="G155" s="101">
        <f t="shared" si="27"/>
        <v>0.5</v>
      </c>
      <c r="H155" s="100">
        <v>0.5</v>
      </c>
      <c r="I155" s="100"/>
      <c r="J155" s="142"/>
      <c r="K155" s="142"/>
      <c r="L155" s="179"/>
      <c r="M155" s="179"/>
      <c r="N155" s="174"/>
      <c r="O155" s="142"/>
      <c r="P155" s="142"/>
      <c r="Q155" s="142"/>
      <c r="R155" s="142"/>
      <c r="S155" s="172"/>
      <c r="T155" s="142"/>
      <c r="U155" s="196"/>
      <c r="V155" s="142"/>
      <c r="W155" s="142"/>
      <c r="X155" s="142"/>
      <c r="Y155" s="159"/>
    </row>
    <row r="156" spans="1:25" x14ac:dyDescent="0.2">
      <c r="A156" s="143"/>
      <c r="B156" s="147"/>
      <c r="C156" s="143"/>
      <c r="D156" s="188"/>
      <c r="E156" s="49"/>
      <c r="F156" s="90" t="s">
        <v>117</v>
      </c>
      <c r="G156" s="109">
        <f>SUM(G148:G155)</f>
        <v>7</v>
      </c>
      <c r="H156" s="105">
        <f>SUM(H148:H155)</f>
        <v>7</v>
      </c>
      <c r="I156" s="107">
        <f>SUM(I148:I155)</f>
        <v>0</v>
      </c>
      <c r="J156" s="157"/>
      <c r="K156" s="157"/>
      <c r="L156" s="192"/>
      <c r="M156" s="192"/>
      <c r="N156" s="194"/>
      <c r="O156" s="157"/>
      <c r="P156" s="157"/>
      <c r="Q156" s="157"/>
      <c r="R156" s="157"/>
      <c r="S156" s="172"/>
      <c r="T156" s="157"/>
      <c r="U156" s="196"/>
      <c r="V156" s="157"/>
      <c r="W156" s="157"/>
      <c r="X156" s="142"/>
      <c r="Y156" s="159"/>
    </row>
    <row r="157" spans="1:25" ht="15.75" customHeight="1" x14ac:dyDescent="0.2">
      <c r="A157" s="141">
        <v>24</v>
      </c>
      <c r="B157" s="148"/>
      <c r="C157" s="141" t="s">
        <v>108</v>
      </c>
      <c r="D157" s="175" t="s">
        <v>250</v>
      </c>
      <c r="E157" s="49" t="s">
        <v>118</v>
      </c>
      <c r="F157" s="44" t="s">
        <v>248</v>
      </c>
      <c r="G157" s="101">
        <f>SUM(H157:I157)</f>
        <v>1</v>
      </c>
      <c r="H157" s="100">
        <v>1</v>
      </c>
      <c r="I157" s="100"/>
      <c r="J157" s="169" t="s">
        <v>179</v>
      </c>
      <c r="K157" s="169">
        <v>20</v>
      </c>
      <c r="L157" s="169" t="s">
        <v>102</v>
      </c>
      <c r="M157" s="178" t="s">
        <v>98</v>
      </c>
      <c r="N157" s="173" t="s">
        <v>183</v>
      </c>
      <c r="O157" s="148" t="s">
        <v>178</v>
      </c>
      <c r="P157" s="141" t="s">
        <v>326</v>
      </c>
      <c r="Q157" s="141" t="s">
        <v>109</v>
      </c>
      <c r="R157" s="141"/>
      <c r="S157" s="171"/>
      <c r="T157" s="141"/>
      <c r="U157" s="195"/>
      <c r="V157" s="141"/>
      <c r="W157" s="141" t="s">
        <v>328</v>
      </c>
      <c r="X157" s="141" t="s">
        <v>221</v>
      </c>
      <c r="Y157" s="158"/>
    </row>
    <row r="158" spans="1:25" ht="12" customHeight="1" x14ac:dyDescent="0.2">
      <c r="A158" s="142"/>
      <c r="B158" s="149"/>
      <c r="C158" s="142"/>
      <c r="D158" s="176"/>
      <c r="E158" s="49" t="s">
        <v>119</v>
      </c>
      <c r="F158" s="44" t="s">
        <v>248</v>
      </c>
      <c r="G158" s="101">
        <f t="shared" ref="G158:G168" si="28">SUM(H158:I158)</f>
        <v>1</v>
      </c>
      <c r="H158" s="100">
        <v>1</v>
      </c>
      <c r="I158" s="100"/>
      <c r="J158" s="170"/>
      <c r="K158" s="170"/>
      <c r="L158" s="170"/>
      <c r="M158" s="179"/>
      <c r="N158" s="174"/>
      <c r="O158" s="149"/>
      <c r="P158" s="142"/>
      <c r="Q158" s="142"/>
      <c r="R158" s="142"/>
      <c r="S158" s="172"/>
      <c r="T158" s="142"/>
      <c r="U158" s="196"/>
      <c r="V158" s="142"/>
      <c r="W158" s="142"/>
      <c r="X158" s="142"/>
      <c r="Y158" s="159"/>
    </row>
    <row r="159" spans="1:25" x14ac:dyDescent="0.2">
      <c r="A159" s="142"/>
      <c r="B159" s="149"/>
      <c r="C159" s="142"/>
      <c r="D159" s="176"/>
      <c r="E159" s="49" t="s">
        <v>161</v>
      </c>
      <c r="F159" s="44" t="s">
        <v>248</v>
      </c>
      <c r="G159" s="101">
        <f t="shared" si="28"/>
        <v>1</v>
      </c>
      <c r="H159" s="100">
        <v>1</v>
      </c>
      <c r="I159" s="100"/>
      <c r="J159" s="170"/>
      <c r="K159" s="170"/>
      <c r="L159" s="170"/>
      <c r="M159" s="179"/>
      <c r="N159" s="174"/>
      <c r="O159" s="149"/>
      <c r="P159" s="142"/>
      <c r="Q159" s="142"/>
      <c r="R159" s="142"/>
      <c r="S159" s="172"/>
      <c r="T159" s="142"/>
      <c r="U159" s="196"/>
      <c r="V159" s="142"/>
      <c r="W159" s="142"/>
      <c r="X159" s="142"/>
      <c r="Y159" s="159"/>
    </row>
    <row r="160" spans="1:25" x14ac:dyDescent="0.2">
      <c r="A160" s="142"/>
      <c r="B160" s="149"/>
      <c r="C160" s="142"/>
      <c r="D160" s="176"/>
      <c r="E160" s="49" t="s">
        <v>162</v>
      </c>
      <c r="F160" s="44" t="s">
        <v>248</v>
      </c>
      <c r="G160" s="101">
        <f t="shared" si="28"/>
        <v>1</v>
      </c>
      <c r="H160" s="100">
        <v>1</v>
      </c>
      <c r="I160" s="100"/>
      <c r="J160" s="170"/>
      <c r="K160" s="170"/>
      <c r="L160" s="170"/>
      <c r="M160" s="179"/>
      <c r="N160" s="174"/>
      <c r="O160" s="149"/>
      <c r="P160" s="142"/>
      <c r="Q160" s="142"/>
      <c r="R160" s="142"/>
      <c r="S160" s="172"/>
      <c r="T160" s="142"/>
      <c r="U160" s="196"/>
      <c r="V160" s="142"/>
      <c r="W160" s="142"/>
      <c r="X160" s="142"/>
      <c r="Y160" s="159"/>
    </row>
    <row r="161" spans="1:25" x14ac:dyDescent="0.2">
      <c r="A161" s="142"/>
      <c r="B161" s="149"/>
      <c r="C161" s="142"/>
      <c r="D161" s="176"/>
      <c r="E161" s="49" t="s">
        <v>163</v>
      </c>
      <c r="F161" s="44" t="s">
        <v>248</v>
      </c>
      <c r="G161" s="101">
        <f t="shared" si="28"/>
        <v>1</v>
      </c>
      <c r="H161" s="100">
        <v>1</v>
      </c>
      <c r="I161" s="100"/>
      <c r="J161" s="170"/>
      <c r="K161" s="170"/>
      <c r="L161" s="170"/>
      <c r="M161" s="179"/>
      <c r="N161" s="174"/>
      <c r="O161" s="149"/>
      <c r="P161" s="142"/>
      <c r="Q161" s="142"/>
      <c r="R161" s="142"/>
      <c r="S161" s="172"/>
      <c r="T161" s="142"/>
      <c r="U161" s="196"/>
      <c r="V161" s="142"/>
      <c r="W161" s="142"/>
      <c r="X161" s="142"/>
      <c r="Y161" s="159"/>
    </row>
    <row r="162" spans="1:25" x14ac:dyDescent="0.2">
      <c r="A162" s="142"/>
      <c r="B162" s="149"/>
      <c r="C162" s="142"/>
      <c r="D162" s="176"/>
      <c r="E162" s="49" t="s">
        <v>164</v>
      </c>
      <c r="F162" s="44" t="s">
        <v>248</v>
      </c>
      <c r="G162" s="101">
        <f t="shared" si="28"/>
        <v>1</v>
      </c>
      <c r="H162" s="100">
        <v>1</v>
      </c>
      <c r="I162" s="100"/>
      <c r="J162" s="170"/>
      <c r="K162" s="170"/>
      <c r="L162" s="170"/>
      <c r="M162" s="179"/>
      <c r="N162" s="174"/>
      <c r="O162" s="149"/>
      <c r="P162" s="142"/>
      <c r="Q162" s="142"/>
      <c r="R162" s="142"/>
      <c r="S162" s="172"/>
      <c r="T162" s="142"/>
      <c r="U162" s="196"/>
      <c r="V162" s="142"/>
      <c r="W162" s="142"/>
      <c r="X162" s="142"/>
      <c r="Y162" s="159"/>
    </row>
    <row r="163" spans="1:25" x14ac:dyDescent="0.2">
      <c r="A163" s="142"/>
      <c r="B163" s="149"/>
      <c r="C163" s="142"/>
      <c r="D163" s="176"/>
      <c r="E163" s="49" t="s">
        <v>165</v>
      </c>
      <c r="F163" s="44" t="s">
        <v>248</v>
      </c>
      <c r="G163" s="101">
        <f t="shared" si="28"/>
        <v>1</v>
      </c>
      <c r="H163" s="100">
        <v>1</v>
      </c>
      <c r="I163" s="100"/>
      <c r="J163" s="170"/>
      <c r="K163" s="170"/>
      <c r="L163" s="170"/>
      <c r="M163" s="179"/>
      <c r="N163" s="174"/>
      <c r="O163" s="149"/>
      <c r="P163" s="142"/>
      <c r="Q163" s="142"/>
      <c r="R163" s="142"/>
      <c r="S163" s="172"/>
      <c r="T163" s="142"/>
      <c r="U163" s="196"/>
      <c r="V163" s="142"/>
      <c r="W163" s="142"/>
      <c r="X163" s="142"/>
      <c r="Y163" s="159"/>
    </row>
    <row r="164" spans="1:25" x14ac:dyDescent="0.2">
      <c r="A164" s="142"/>
      <c r="B164" s="149"/>
      <c r="C164" s="142"/>
      <c r="D164" s="176"/>
      <c r="E164" s="49" t="s">
        <v>166</v>
      </c>
      <c r="F164" s="44" t="s">
        <v>248</v>
      </c>
      <c r="G164" s="101">
        <f t="shared" si="28"/>
        <v>1</v>
      </c>
      <c r="H164" s="100">
        <v>1</v>
      </c>
      <c r="I164" s="100"/>
      <c r="J164" s="170"/>
      <c r="K164" s="170"/>
      <c r="L164" s="170"/>
      <c r="M164" s="179"/>
      <c r="N164" s="174"/>
      <c r="O164" s="149"/>
      <c r="P164" s="142"/>
      <c r="Q164" s="142"/>
      <c r="R164" s="142"/>
      <c r="S164" s="172"/>
      <c r="T164" s="142"/>
      <c r="U164" s="196"/>
      <c r="V164" s="142"/>
      <c r="W164" s="142"/>
      <c r="X164" s="142"/>
      <c r="Y164" s="159"/>
    </row>
    <row r="165" spans="1:25" x14ac:dyDescent="0.2">
      <c r="A165" s="142"/>
      <c r="B165" s="149"/>
      <c r="C165" s="142"/>
      <c r="D165" s="176"/>
      <c r="E165" s="49" t="s">
        <v>118</v>
      </c>
      <c r="F165" s="44" t="s">
        <v>249</v>
      </c>
      <c r="G165" s="101">
        <f t="shared" si="28"/>
        <v>1</v>
      </c>
      <c r="H165" s="100">
        <v>1</v>
      </c>
      <c r="I165" s="100"/>
      <c r="J165" s="170"/>
      <c r="K165" s="170"/>
      <c r="L165" s="170"/>
      <c r="M165" s="179"/>
      <c r="N165" s="174"/>
      <c r="O165" s="149"/>
      <c r="P165" s="142"/>
      <c r="Q165" s="142"/>
      <c r="R165" s="142"/>
      <c r="S165" s="172"/>
      <c r="T165" s="142"/>
      <c r="U165" s="196"/>
      <c r="V165" s="142"/>
      <c r="W165" s="142"/>
      <c r="X165" s="142"/>
      <c r="Y165" s="159"/>
    </row>
    <row r="166" spans="1:25" x14ac:dyDescent="0.2">
      <c r="A166" s="142"/>
      <c r="B166" s="149"/>
      <c r="C166" s="142"/>
      <c r="D166" s="176"/>
      <c r="E166" s="49" t="s">
        <v>119</v>
      </c>
      <c r="F166" s="44" t="s">
        <v>249</v>
      </c>
      <c r="G166" s="101">
        <f t="shared" si="28"/>
        <v>1</v>
      </c>
      <c r="H166" s="100">
        <v>1</v>
      </c>
      <c r="I166" s="100"/>
      <c r="J166" s="170"/>
      <c r="K166" s="170"/>
      <c r="L166" s="170"/>
      <c r="M166" s="179"/>
      <c r="N166" s="174"/>
      <c r="O166" s="149"/>
      <c r="P166" s="142"/>
      <c r="Q166" s="142"/>
      <c r="R166" s="142"/>
      <c r="S166" s="172"/>
      <c r="T166" s="142"/>
      <c r="U166" s="196"/>
      <c r="V166" s="142"/>
      <c r="W166" s="142"/>
      <c r="X166" s="142"/>
      <c r="Y166" s="159"/>
    </row>
    <row r="167" spans="1:25" x14ac:dyDescent="0.2">
      <c r="A167" s="142"/>
      <c r="B167" s="149"/>
      <c r="C167" s="142"/>
      <c r="D167" s="176"/>
      <c r="E167" s="49" t="s">
        <v>161</v>
      </c>
      <c r="F167" s="44" t="s">
        <v>249</v>
      </c>
      <c r="G167" s="101">
        <f t="shared" si="28"/>
        <v>1</v>
      </c>
      <c r="H167" s="100">
        <v>1</v>
      </c>
      <c r="I167" s="100"/>
      <c r="J167" s="170"/>
      <c r="K167" s="170"/>
      <c r="L167" s="170"/>
      <c r="M167" s="179"/>
      <c r="N167" s="174"/>
      <c r="O167" s="149"/>
      <c r="P167" s="142"/>
      <c r="Q167" s="142"/>
      <c r="R167" s="142"/>
      <c r="S167" s="172"/>
      <c r="T167" s="142"/>
      <c r="U167" s="196"/>
      <c r="V167" s="142"/>
      <c r="W167" s="142"/>
      <c r="X167" s="142"/>
      <c r="Y167" s="159"/>
    </row>
    <row r="168" spans="1:25" x14ac:dyDescent="0.2">
      <c r="A168" s="142"/>
      <c r="B168" s="149"/>
      <c r="C168" s="142"/>
      <c r="D168" s="176"/>
      <c r="E168" s="49" t="s">
        <v>162</v>
      </c>
      <c r="F168" s="44" t="s">
        <v>249</v>
      </c>
      <c r="G168" s="101">
        <f t="shared" si="28"/>
        <v>1</v>
      </c>
      <c r="H168" s="100">
        <v>1</v>
      </c>
      <c r="I168" s="100"/>
      <c r="J168" s="170"/>
      <c r="K168" s="170"/>
      <c r="L168" s="170"/>
      <c r="M168" s="179"/>
      <c r="N168" s="174"/>
      <c r="O168" s="149"/>
      <c r="P168" s="142"/>
      <c r="Q168" s="142"/>
      <c r="R168" s="142"/>
      <c r="S168" s="172"/>
      <c r="T168" s="142"/>
      <c r="U168" s="196"/>
      <c r="V168" s="142"/>
      <c r="W168" s="142"/>
      <c r="X168" s="142"/>
      <c r="Y168" s="159"/>
    </row>
    <row r="169" spans="1:25" x14ac:dyDescent="0.2">
      <c r="A169" s="142"/>
      <c r="B169" s="149"/>
      <c r="C169" s="142"/>
      <c r="D169" s="176"/>
      <c r="E169" s="49" t="s">
        <v>163</v>
      </c>
      <c r="F169" s="44" t="s">
        <v>249</v>
      </c>
      <c r="G169" s="101">
        <f>SUM(H169:I169)</f>
        <v>1</v>
      </c>
      <c r="H169" s="100"/>
      <c r="I169" s="100">
        <v>1</v>
      </c>
      <c r="J169" s="170"/>
      <c r="K169" s="170"/>
      <c r="L169" s="170"/>
      <c r="M169" s="179"/>
      <c r="N169" s="174"/>
      <c r="O169" s="149"/>
      <c r="P169" s="142"/>
      <c r="Q169" s="142"/>
      <c r="R169" s="142"/>
      <c r="S169" s="172"/>
      <c r="T169" s="142"/>
      <c r="U169" s="196"/>
      <c r="V169" s="142"/>
      <c r="W169" s="142"/>
      <c r="X169" s="142"/>
      <c r="Y169" s="159"/>
    </row>
    <row r="170" spans="1:25" x14ac:dyDescent="0.2">
      <c r="A170" s="142"/>
      <c r="B170" s="149"/>
      <c r="C170" s="142"/>
      <c r="D170" s="176"/>
      <c r="E170" s="49" t="s">
        <v>164</v>
      </c>
      <c r="F170" s="44" t="s">
        <v>249</v>
      </c>
      <c r="G170" s="101">
        <f t="shared" ref="G170:G172" si="29">SUM(H170:I170)</f>
        <v>1</v>
      </c>
      <c r="H170" s="100"/>
      <c r="I170" s="100">
        <v>1</v>
      </c>
      <c r="J170" s="170"/>
      <c r="K170" s="170"/>
      <c r="L170" s="170"/>
      <c r="M170" s="179"/>
      <c r="N170" s="174"/>
      <c r="O170" s="149"/>
      <c r="P170" s="142"/>
      <c r="Q170" s="142"/>
      <c r="R170" s="142"/>
      <c r="S170" s="172"/>
      <c r="T170" s="142"/>
      <c r="U170" s="196"/>
      <c r="V170" s="142"/>
      <c r="W170" s="142"/>
      <c r="X170" s="142"/>
      <c r="Y170" s="159"/>
    </row>
    <row r="171" spans="1:25" x14ac:dyDescent="0.2">
      <c r="A171" s="142"/>
      <c r="B171" s="149"/>
      <c r="C171" s="142"/>
      <c r="D171" s="176"/>
      <c r="E171" s="49" t="s">
        <v>165</v>
      </c>
      <c r="F171" s="44" t="s">
        <v>249</v>
      </c>
      <c r="G171" s="101">
        <f t="shared" si="29"/>
        <v>1</v>
      </c>
      <c r="H171" s="100"/>
      <c r="I171" s="100">
        <v>1</v>
      </c>
      <c r="J171" s="170"/>
      <c r="K171" s="170"/>
      <c r="L171" s="170"/>
      <c r="M171" s="179"/>
      <c r="N171" s="174"/>
      <c r="O171" s="149"/>
      <c r="P171" s="142"/>
      <c r="Q171" s="142"/>
      <c r="R171" s="142"/>
      <c r="S171" s="172"/>
      <c r="T171" s="142"/>
      <c r="U171" s="196"/>
      <c r="V171" s="142"/>
      <c r="W171" s="142"/>
      <c r="X171" s="142"/>
      <c r="Y171" s="159"/>
    </row>
    <row r="172" spans="1:25" x14ac:dyDescent="0.2">
      <c r="A172" s="142"/>
      <c r="B172" s="149"/>
      <c r="C172" s="142"/>
      <c r="D172" s="176"/>
      <c r="E172" s="49" t="s">
        <v>166</v>
      </c>
      <c r="F172" s="44" t="s">
        <v>249</v>
      </c>
      <c r="G172" s="101">
        <f t="shared" si="29"/>
        <v>1</v>
      </c>
      <c r="H172" s="100"/>
      <c r="I172" s="100">
        <v>1</v>
      </c>
      <c r="J172" s="170"/>
      <c r="K172" s="170"/>
      <c r="L172" s="170"/>
      <c r="M172" s="179"/>
      <c r="N172" s="174"/>
      <c r="O172" s="149"/>
      <c r="P172" s="142"/>
      <c r="Q172" s="142"/>
      <c r="R172" s="142"/>
      <c r="S172" s="172"/>
      <c r="T172" s="142"/>
      <c r="U172" s="196"/>
      <c r="V172" s="142"/>
      <c r="W172" s="142"/>
      <c r="X172" s="142"/>
      <c r="Y172" s="159"/>
    </row>
    <row r="173" spans="1:25" x14ac:dyDescent="0.2">
      <c r="A173" s="142"/>
      <c r="B173" s="149"/>
      <c r="C173" s="142"/>
      <c r="D173" s="176"/>
      <c r="E173" s="49" t="s">
        <v>226</v>
      </c>
      <c r="F173" s="44" t="s">
        <v>249</v>
      </c>
      <c r="G173" s="101">
        <f>SUM(H173:I173)</f>
        <v>1</v>
      </c>
      <c r="H173" s="100">
        <v>1</v>
      </c>
      <c r="I173" s="100"/>
      <c r="J173" s="170"/>
      <c r="K173" s="170"/>
      <c r="L173" s="170"/>
      <c r="M173" s="179"/>
      <c r="N173" s="174"/>
      <c r="O173" s="149"/>
      <c r="P173" s="142"/>
      <c r="Q173" s="142"/>
      <c r="R173" s="142"/>
      <c r="S173" s="172"/>
      <c r="T173" s="142"/>
      <c r="U173" s="196"/>
      <c r="V173" s="142"/>
      <c r="W173" s="142"/>
      <c r="X173" s="142"/>
      <c r="Y173" s="159"/>
    </row>
    <row r="174" spans="1:25" x14ac:dyDescent="0.2">
      <c r="A174" s="142"/>
      <c r="B174" s="149"/>
      <c r="C174" s="142"/>
      <c r="D174" s="176"/>
      <c r="E174" s="49" t="s">
        <v>227</v>
      </c>
      <c r="F174" s="44" t="s">
        <v>249</v>
      </c>
      <c r="G174" s="101">
        <f t="shared" ref="G174:G176" si="30">SUM(H174:I174)</f>
        <v>1</v>
      </c>
      <c r="H174" s="100">
        <v>1</v>
      </c>
      <c r="I174" s="100"/>
      <c r="J174" s="170"/>
      <c r="K174" s="170"/>
      <c r="L174" s="170"/>
      <c r="M174" s="179"/>
      <c r="N174" s="174"/>
      <c r="O174" s="149"/>
      <c r="P174" s="142"/>
      <c r="Q174" s="142"/>
      <c r="R174" s="142"/>
      <c r="S174" s="172"/>
      <c r="T174" s="142"/>
      <c r="U174" s="196"/>
      <c r="V174" s="142"/>
      <c r="W174" s="142"/>
      <c r="X174" s="142"/>
      <c r="Y174" s="159"/>
    </row>
    <row r="175" spans="1:25" x14ac:dyDescent="0.2">
      <c r="A175" s="142"/>
      <c r="B175" s="149"/>
      <c r="C175" s="142"/>
      <c r="D175" s="176"/>
      <c r="E175" s="49" t="s">
        <v>304</v>
      </c>
      <c r="F175" s="44" t="s">
        <v>249</v>
      </c>
      <c r="G175" s="101">
        <f t="shared" si="30"/>
        <v>1</v>
      </c>
      <c r="H175" s="100">
        <v>1</v>
      </c>
      <c r="I175" s="100"/>
      <c r="J175" s="170"/>
      <c r="K175" s="170"/>
      <c r="L175" s="170"/>
      <c r="M175" s="179"/>
      <c r="N175" s="174"/>
      <c r="O175" s="149"/>
      <c r="P175" s="142"/>
      <c r="Q175" s="142"/>
      <c r="R175" s="142"/>
      <c r="S175" s="172"/>
      <c r="T175" s="142"/>
      <c r="U175" s="196"/>
      <c r="V175" s="142"/>
      <c r="W175" s="142"/>
      <c r="X175" s="142"/>
      <c r="Y175" s="159"/>
    </row>
    <row r="176" spans="1:25" x14ac:dyDescent="0.2">
      <c r="A176" s="142"/>
      <c r="B176" s="149"/>
      <c r="C176" s="142"/>
      <c r="D176" s="176"/>
      <c r="E176" s="49" t="s">
        <v>305</v>
      </c>
      <c r="F176" s="44" t="s">
        <v>249</v>
      </c>
      <c r="G176" s="101">
        <f t="shared" si="30"/>
        <v>1</v>
      </c>
      <c r="H176" s="100">
        <v>1</v>
      </c>
      <c r="I176" s="100"/>
      <c r="J176" s="170"/>
      <c r="K176" s="170"/>
      <c r="L176" s="170"/>
      <c r="M176" s="179"/>
      <c r="N176" s="174"/>
      <c r="O176" s="149"/>
      <c r="P176" s="142"/>
      <c r="Q176" s="142"/>
      <c r="R176" s="142"/>
      <c r="S176" s="172"/>
      <c r="T176" s="142"/>
      <c r="U176" s="196"/>
      <c r="V176" s="142"/>
      <c r="W176" s="142"/>
      <c r="X176" s="142"/>
      <c r="Y176" s="159"/>
    </row>
    <row r="177" spans="1:25" x14ac:dyDescent="0.2">
      <c r="A177" s="142"/>
      <c r="B177" s="149"/>
      <c r="C177" s="142"/>
      <c r="D177" s="176"/>
      <c r="E177" s="49"/>
      <c r="F177" s="90" t="s">
        <v>117</v>
      </c>
      <c r="G177" s="109">
        <f>SUM(G157:G176)</f>
        <v>20</v>
      </c>
      <c r="H177" s="105">
        <f>SUM(H157:H176)</f>
        <v>16</v>
      </c>
      <c r="I177" s="107">
        <f>SUM(I157:I176)</f>
        <v>4</v>
      </c>
      <c r="J177" s="177"/>
      <c r="K177" s="177"/>
      <c r="L177" s="170"/>
      <c r="M177" s="179"/>
      <c r="N177" s="174"/>
      <c r="O177" s="149"/>
      <c r="P177" s="142"/>
      <c r="Q177" s="142"/>
      <c r="R177" s="142"/>
      <c r="S177" s="172"/>
      <c r="T177" s="142"/>
      <c r="U177" s="196"/>
      <c r="V177" s="142"/>
      <c r="W177" s="142"/>
      <c r="X177" s="142"/>
      <c r="Y177" s="159"/>
    </row>
    <row r="178" spans="1:25" x14ac:dyDescent="0.25">
      <c r="A178" s="146">
        <v>25</v>
      </c>
      <c r="B178" s="180"/>
      <c r="C178" s="146" t="s">
        <v>108</v>
      </c>
      <c r="D178" s="181" t="s">
        <v>247</v>
      </c>
      <c r="E178" s="49" t="s">
        <v>140</v>
      </c>
      <c r="F178" s="51" t="s">
        <v>247</v>
      </c>
      <c r="G178" s="101">
        <f>SUM(H178:I178)</f>
        <v>2</v>
      </c>
      <c r="H178" s="100">
        <v>2</v>
      </c>
      <c r="I178" s="106"/>
      <c r="J178" s="144" t="s">
        <v>306</v>
      </c>
      <c r="K178" s="141">
        <v>20</v>
      </c>
      <c r="L178" s="182" t="s">
        <v>170</v>
      </c>
      <c r="M178" s="184"/>
      <c r="N178" s="164"/>
      <c r="O178" s="144"/>
      <c r="P178" s="144"/>
      <c r="Q178" s="144"/>
      <c r="R178" s="144"/>
      <c r="S178" s="166" t="s">
        <v>229</v>
      </c>
      <c r="T178" s="144"/>
      <c r="U178" s="197" t="s">
        <v>219</v>
      </c>
      <c r="V178" s="144"/>
      <c r="W178" s="223"/>
      <c r="X178" s="144" t="s">
        <v>221</v>
      </c>
      <c r="Y178" s="158"/>
    </row>
    <row r="179" spans="1:25" x14ac:dyDescent="0.25">
      <c r="A179" s="146"/>
      <c r="B179" s="180"/>
      <c r="C179" s="146"/>
      <c r="D179" s="181"/>
      <c r="E179" s="49" t="s">
        <v>132</v>
      </c>
      <c r="F179" s="51" t="s">
        <v>247</v>
      </c>
      <c r="G179" s="101">
        <f t="shared" ref="G179:G185" si="31">SUM(H179:I179)</f>
        <v>2</v>
      </c>
      <c r="H179" s="100">
        <v>2</v>
      </c>
      <c r="I179" s="106"/>
      <c r="J179" s="145"/>
      <c r="K179" s="142"/>
      <c r="L179" s="183"/>
      <c r="M179" s="185"/>
      <c r="N179" s="165"/>
      <c r="O179" s="145"/>
      <c r="P179" s="145"/>
      <c r="Q179" s="145"/>
      <c r="R179" s="145"/>
      <c r="S179" s="167"/>
      <c r="T179" s="145"/>
      <c r="U179" s="198"/>
      <c r="V179" s="145"/>
      <c r="W179" s="224"/>
      <c r="X179" s="145"/>
      <c r="Y179" s="159"/>
    </row>
    <row r="180" spans="1:25" x14ac:dyDescent="0.25">
      <c r="A180" s="146"/>
      <c r="B180" s="180"/>
      <c r="C180" s="146"/>
      <c r="D180" s="181"/>
      <c r="E180" s="49" t="s">
        <v>133</v>
      </c>
      <c r="F180" s="51" t="s">
        <v>247</v>
      </c>
      <c r="G180" s="101">
        <f t="shared" si="31"/>
        <v>2</v>
      </c>
      <c r="H180" s="100">
        <v>2</v>
      </c>
      <c r="I180" s="106"/>
      <c r="J180" s="145"/>
      <c r="K180" s="142"/>
      <c r="L180" s="183"/>
      <c r="M180" s="185"/>
      <c r="N180" s="165"/>
      <c r="O180" s="145"/>
      <c r="P180" s="145"/>
      <c r="Q180" s="145"/>
      <c r="R180" s="145"/>
      <c r="S180" s="167"/>
      <c r="T180" s="145"/>
      <c r="U180" s="198"/>
      <c r="V180" s="145"/>
      <c r="W180" s="224"/>
      <c r="X180" s="145"/>
      <c r="Y180" s="159"/>
    </row>
    <row r="181" spans="1:25" x14ac:dyDescent="0.25">
      <c r="A181" s="146"/>
      <c r="B181" s="180"/>
      <c r="C181" s="146"/>
      <c r="D181" s="181"/>
      <c r="E181" s="49" t="s">
        <v>135</v>
      </c>
      <c r="F181" s="51" t="s">
        <v>247</v>
      </c>
      <c r="G181" s="101">
        <f t="shared" si="31"/>
        <v>2</v>
      </c>
      <c r="H181" s="100">
        <v>2</v>
      </c>
      <c r="I181" s="106"/>
      <c r="J181" s="145"/>
      <c r="K181" s="142"/>
      <c r="L181" s="183"/>
      <c r="M181" s="185"/>
      <c r="N181" s="165"/>
      <c r="O181" s="145"/>
      <c r="P181" s="145"/>
      <c r="Q181" s="145"/>
      <c r="R181" s="145"/>
      <c r="S181" s="167"/>
      <c r="T181" s="145"/>
      <c r="U181" s="198"/>
      <c r="V181" s="145"/>
      <c r="W181" s="224"/>
      <c r="X181" s="145"/>
      <c r="Y181" s="159"/>
    </row>
    <row r="182" spans="1:25" x14ac:dyDescent="0.25">
      <c r="A182" s="146"/>
      <c r="B182" s="180"/>
      <c r="C182" s="146"/>
      <c r="D182" s="181"/>
      <c r="E182" s="49" t="s">
        <v>134</v>
      </c>
      <c r="F182" s="51" t="s">
        <v>247</v>
      </c>
      <c r="G182" s="101">
        <f t="shared" si="31"/>
        <v>2</v>
      </c>
      <c r="H182" s="100">
        <v>2</v>
      </c>
      <c r="I182" s="106"/>
      <c r="J182" s="145"/>
      <c r="K182" s="142"/>
      <c r="L182" s="183"/>
      <c r="M182" s="185"/>
      <c r="N182" s="165"/>
      <c r="O182" s="145"/>
      <c r="P182" s="145"/>
      <c r="Q182" s="145"/>
      <c r="R182" s="145"/>
      <c r="S182" s="167"/>
      <c r="T182" s="145"/>
      <c r="U182" s="198"/>
      <c r="V182" s="145"/>
      <c r="W182" s="224"/>
      <c r="X182" s="145"/>
      <c r="Y182" s="159"/>
    </row>
    <row r="183" spans="1:25" x14ac:dyDescent="0.25">
      <c r="A183" s="146"/>
      <c r="B183" s="180"/>
      <c r="C183" s="146"/>
      <c r="D183" s="181"/>
      <c r="E183" s="49" t="s">
        <v>136</v>
      </c>
      <c r="F183" s="51" t="s">
        <v>247</v>
      </c>
      <c r="G183" s="101">
        <f t="shared" si="31"/>
        <v>2</v>
      </c>
      <c r="H183" s="100">
        <v>2</v>
      </c>
      <c r="I183" s="106"/>
      <c r="J183" s="145"/>
      <c r="K183" s="142"/>
      <c r="L183" s="183"/>
      <c r="M183" s="185"/>
      <c r="N183" s="165"/>
      <c r="O183" s="145"/>
      <c r="P183" s="145"/>
      <c r="Q183" s="145"/>
      <c r="R183" s="145"/>
      <c r="S183" s="167"/>
      <c r="T183" s="145"/>
      <c r="U183" s="198"/>
      <c r="V183" s="145"/>
      <c r="W183" s="224"/>
      <c r="X183" s="145"/>
      <c r="Y183" s="159"/>
    </row>
    <row r="184" spans="1:25" x14ac:dyDescent="0.25">
      <c r="A184" s="146"/>
      <c r="B184" s="180"/>
      <c r="C184" s="146"/>
      <c r="D184" s="181"/>
      <c r="E184" s="67" t="s">
        <v>139</v>
      </c>
      <c r="F184" s="51" t="s">
        <v>247</v>
      </c>
      <c r="G184" s="101">
        <f t="shared" si="31"/>
        <v>2</v>
      </c>
      <c r="H184" s="100">
        <v>2</v>
      </c>
      <c r="I184" s="106"/>
      <c r="J184" s="145"/>
      <c r="K184" s="142"/>
      <c r="L184" s="183"/>
      <c r="M184" s="185"/>
      <c r="N184" s="165"/>
      <c r="O184" s="145"/>
      <c r="P184" s="145"/>
      <c r="Q184" s="145"/>
      <c r="R184" s="145"/>
      <c r="S184" s="167"/>
      <c r="T184" s="145"/>
      <c r="U184" s="198"/>
      <c r="V184" s="145"/>
      <c r="W184" s="224"/>
      <c r="X184" s="145"/>
      <c r="Y184" s="159"/>
    </row>
    <row r="185" spans="1:25" x14ac:dyDescent="0.25">
      <c r="A185" s="146"/>
      <c r="B185" s="180"/>
      <c r="C185" s="146"/>
      <c r="D185" s="181"/>
      <c r="E185" s="49" t="s">
        <v>163</v>
      </c>
      <c r="F185" s="51" t="s">
        <v>247</v>
      </c>
      <c r="G185" s="101">
        <f t="shared" si="31"/>
        <v>2</v>
      </c>
      <c r="H185" s="100">
        <v>2</v>
      </c>
      <c r="I185" s="106"/>
      <c r="J185" s="145"/>
      <c r="K185" s="142"/>
      <c r="L185" s="183"/>
      <c r="M185" s="185"/>
      <c r="N185" s="165"/>
      <c r="O185" s="145"/>
      <c r="P185" s="145"/>
      <c r="Q185" s="145"/>
      <c r="R185" s="145"/>
      <c r="S185" s="167"/>
      <c r="T185" s="145"/>
      <c r="U185" s="198"/>
      <c r="V185" s="145"/>
      <c r="W185" s="224"/>
      <c r="X185" s="145"/>
      <c r="Y185" s="159"/>
    </row>
    <row r="186" spans="1:25" x14ac:dyDescent="0.2">
      <c r="A186" s="146"/>
      <c r="B186" s="180"/>
      <c r="C186" s="146"/>
      <c r="D186" s="181"/>
      <c r="E186" s="49" t="s">
        <v>165</v>
      </c>
      <c r="F186" s="51" t="s">
        <v>247</v>
      </c>
      <c r="G186" s="101">
        <f>SUM(H186:I186)</f>
        <v>2</v>
      </c>
      <c r="H186" s="100">
        <v>1</v>
      </c>
      <c r="I186" s="140">
        <v>1</v>
      </c>
      <c r="J186" s="145"/>
      <c r="K186" s="142"/>
      <c r="L186" s="183"/>
      <c r="M186" s="185"/>
      <c r="N186" s="165"/>
      <c r="O186" s="145"/>
      <c r="P186" s="145"/>
      <c r="Q186" s="145"/>
      <c r="R186" s="145"/>
      <c r="S186" s="167"/>
      <c r="T186" s="145"/>
      <c r="U186" s="198"/>
      <c r="V186" s="145"/>
      <c r="W186" s="224"/>
      <c r="X186" s="145"/>
      <c r="Y186" s="159"/>
    </row>
    <row r="187" spans="1:25" x14ac:dyDescent="0.2">
      <c r="A187" s="146"/>
      <c r="B187" s="180"/>
      <c r="C187" s="146"/>
      <c r="D187" s="181"/>
      <c r="E187" s="49" t="s">
        <v>166</v>
      </c>
      <c r="F187" s="51" t="s">
        <v>247</v>
      </c>
      <c r="G187" s="101">
        <f>SUM(H187:I187)</f>
        <v>2</v>
      </c>
      <c r="H187" s="100">
        <v>1</v>
      </c>
      <c r="I187" s="140">
        <v>1</v>
      </c>
      <c r="J187" s="145"/>
      <c r="K187" s="142"/>
      <c r="L187" s="183"/>
      <c r="M187" s="185"/>
      <c r="N187" s="165"/>
      <c r="O187" s="145"/>
      <c r="P187" s="145"/>
      <c r="Q187" s="145"/>
      <c r="R187" s="145"/>
      <c r="S187" s="167"/>
      <c r="T187" s="145"/>
      <c r="U187" s="198"/>
      <c r="V187" s="145"/>
      <c r="W187" s="224"/>
      <c r="X187" s="145"/>
      <c r="Y187" s="159"/>
    </row>
    <row r="188" spans="1:25" x14ac:dyDescent="0.2">
      <c r="A188" s="146"/>
      <c r="B188" s="180"/>
      <c r="C188" s="146"/>
      <c r="D188" s="181"/>
      <c r="E188" s="58"/>
      <c r="F188" s="90" t="s">
        <v>117</v>
      </c>
      <c r="G188" s="109">
        <f>SUM(G178:G187)</f>
        <v>20</v>
      </c>
      <c r="H188" s="105">
        <f>SUM(H178:H187)</f>
        <v>18</v>
      </c>
      <c r="I188" s="107">
        <f>SUM(I178:I187)</f>
        <v>2</v>
      </c>
      <c r="J188" s="168"/>
      <c r="K188" s="157"/>
      <c r="L188" s="183"/>
      <c r="M188" s="185"/>
      <c r="N188" s="165"/>
      <c r="O188" s="145"/>
      <c r="P188" s="145"/>
      <c r="Q188" s="145"/>
      <c r="R188" s="145"/>
      <c r="S188" s="167"/>
      <c r="T188" s="145"/>
      <c r="U188" s="198"/>
      <c r="V188" s="145"/>
      <c r="W188" s="224"/>
      <c r="X188" s="145"/>
      <c r="Y188" s="159"/>
    </row>
    <row r="189" spans="1:25" x14ac:dyDescent="0.25">
      <c r="A189" s="146">
        <v>26</v>
      </c>
      <c r="B189" s="215"/>
      <c r="C189" s="146" t="s">
        <v>108</v>
      </c>
      <c r="D189" s="181" t="s">
        <v>247</v>
      </c>
      <c r="E189" s="49" t="s">
        <v>137</v>
      </c>
      <c r="F189" s="51" t="s">
        <v>247</v>
      </c>
      <c r="G189" s="101">
        <f>SUM(H189:I189)</f>
        <v>2</v>
      </c>
      <c r="H189" s="100">
        <v>2</v>
      </c>
      <c r="I189" s="139"/>
      <c r="J189" s="146" t="s">
        <v>306</v>
      </c>
      <c r="K189" s="146">
        <v>4</v>
      </c>
      <c r="L189" s="216" t="s">
        <v>170</v>
      </c>
      <c r="M189" s="217"/>
      <c r="N189" s="218"/>
      <c r="O189" s="146"/>
      <c r="P189" s="146"/>
      <c r="Q189" s="219"/>
      <c r="R189" s="219"/>
      <c r="S189" s="220"/>
      <c r="T189" s="219"/>
      <c r="U189" s="221" t="s">
        <v>219</v>
      </c>
      <c r="V189" s="219"/>
      <c r="W189" s="180" t="s">
        <v>193</v>
      </c>
      <c r="X189" s="146" t="s">
        <v>221</v>
      </c>
      <c r="Y189" s="222"/>
    </row>
    <row r="190" spans="1:25" x14ac:dyDescent="0.25">
      <c r="A190" s="146"/>
      <c r="B190" s="215"/>
      <c r="C190" s="146"/>
      <c r="D190" s="181"/>
      <c r="E190" s="49" t="s">
        <v>114</v>
      </c>
      <c r="F190" s="51" t="s">
        <v>247</v>
      </c>
      <c r="G190" s="101">
        <f>SUM(H190:I190)</f>
        <v>2</v>
      </c>
      <c r="H190" s="100">
        <v>2</v>
      </c>
      <c r="I190" s="139"/>
      <c r="J190" s="146"/>
      <c r="K190" s="146"/>
      <c r="L190" s="216"/>
      <c r="M190" s="217"/>
      <c r="N190" s="218"/>
      <c r="O190" s="146"/>
      <c r="P190" s="146"/>
      <c r="Q190" s="219"/>
      <c r="R190" s="219"/>
      <c r="S190" s="220"/>
      <c r="T190" s="219"/>
      <c r="U190" s="221"/>
      <c r="V190" s="219"/>
      <c r="W190" s="180"/>
      <c r="X190" s="146"/>
      <c r="Y190" s="222"/>
    </row>
    <row r="191" spans="1:25" x14ac:dyDescent="0.2">
      <c r="A191" s="146"/>
      <c r="B191" s="215"/>
      <c r="C191" s="146"/>
      <c r="D191" s="181"/>
      <c r="E191" s="58"/>
      <c r="F191" s="90" t="s">
        <v>117</v>
      </c>
      <c r="G191" s="109">
        <f>SUM(G189:G190)</f>
        <v>4</v>
      </c>
      <c r="H191" s="105">
        <f>SUM(H189:H190)</f>
        <v>4</v>
      </c>
      <c r="I191" s="107">
        <f>SUM(I189:I190)</f>
        <v>0</v>
      </c>
      <c r="J191" s="146"/>
      <c r="K191" s="146"/>
      <c r="L191" s="216"/>
      <c r="M191" s="217"/>
      <c r="N191" s="218"/>
      <c r="O191" s="146"/>
      <c r="P191" s="146"/>
      <c r="Q191" s="219"/>
      <c r="R191" s="219"/>
      <c r="S191" s="220"/>
      <c r="T191" s="219"/>
      <c r="U191" s="221"/>
      <c r="V191" s="219"/>
      <c r="W191" s="180"/>
      <c r="X191" s="146"/>
      <c r="Y191" s="222"/>
    </row>
    <row r="192" spans="1:25" ht="26.25" x14ac:dyDescent="0.25">
      <c r="X192" s="114" t="s">
        <v>212</v>
      </c>
      <c r="Y192" s="114">
        <f>SUM(Y12:Y191)</f>
        <v>19.5</v>
      </c>
    </row>
  </sheetData>
  <autoFilter ref="A11:Y11" xr:uid="{00000000-0009-0000-0000-000001000000}"/>
  <mergeCells count="339">
    <mergeCell ref="S139:S147"/>
    <mergeCell ref="S148:S156"/>
    <mergeCell ref="U139:U147"/>
    <mergeCell ref="U148:U156"/>
    <mergeCell ref="A139:A147"/>
    <mergeCell ref="A148:A156"/>
    <mergeCell ref="X7:X10"/>
    <mergeCell ref="Y157:Y177"/>
    <mergeCell ref="Y7:Y10"/>
    <mergeCell ref="Y24:Y29"/>
    <mergeCell ref="Y38:Y51"/>
    <mergeCell ref="Y52:Y62"/>
    <mergeCell ref="X24:X29"/>
    <mergeCell ref="X63:X68"/>
    <mergeCell ref="X88:X102"/>
    <mergeCell ref="R88:R102"/>
    <mergeCell ref="S88:S102"/>
    <mergeCell ref="T88:T102"/>
    <mergeCell ref="U88:U102"/>
    <mergeCell ref="V88:V102"/>
    <mergeCell ref="U52:U62"/>
    <mergeCell ref="K73:K78"/>
    <mergeCell ref="L73:L78"/>
    <mergeCell ref="S73:S78"/>
    <mergeCell ref="T139:T147"/>
    <mergeCell ref="T148:T156"/>
    <mergeCell ref="V139:V147"/>
    <mergeCell ref="V148:V156"/>
    <mergeCell ref="Y178:Y188"/>
    <mergeCell ref="Y189:Y191"/>
    <mergeCell ref="Y118:Y138"/>
    <mergeCell ref="Y103:Y117"/>
    <mergeCell ref="Y88:Y102"/>
    <mergeCell ref="T178:T188"/>
    <mergeCell ref="U178:U188"/>
    <mergeCell ref="V178:V188"/>
    <mergeCell ref="W178:W188"/>
    <mergeCell ref="T118:T138"/>
    <mergeCell ref="V118:V138"/>
    <mergeCell ref="T157:T177"/>
    <mergeCell ref="U157:U177"/>
    <mergeCell ref="W148:W156"/>
    <mergeCell ref="Y79:Y87"/>
    <mergeCell ref="Y73:Y78"/>
    <mergeCell ref="Y69:Y72"/>
    <mergeCell ref="Y63:Y68"/>
    <mergeCell ref="Y139:Y156"/>
    <mergeCell ref="A189:A191"/>
    <mergeCell ref="B189:B191"/>
    <mergeCell ref="C189:C191"/>
    <mergeCell ref="D189:D191"/>
    <mergeCell ref="J189:J191"/>
    <mergeCell ref="K189:K191"/>
    <mergeCell ref="L189:L191"/>
    <mergeCell ref="M189:M191"/>
    <mergeCell ref="N189:N191"/>
    <mergeCell ref="O189:O191"/>
    <mergeCell ref="P189:P191"/>
    <mergeCell ref="Q189:Q191"/>
    <mergeCell ref="R189:R191"/>
    <mergeCell ref="S189:S191"/>
    <mergeCell ref="T189:T191"/>
    <mergeCell ref="U189:U191"/>
    <mergeCell ref="V189:V191"/>
    <mergeCell ref="W189:W191"/>
    <mergeCell ref="T73:T78"/>
    <mergeCell ref="U73:U78"/>
    <mergeCell ref="M63:M68"/>
    <mergeCell ref="N63:N68"/>
    <mergeCell ref="R79:R87"/>
    <mergeCell ref="S79:S87"/>
    <mergeCell ref="P63:P68"/>
    <mergeCell ref="Q63:Q68"/>
    <mergeCell ref="M73:M78"/>
    <mergeCell ref="N73:N78"/>
    <mergeCell ref="O73:O78"/>
    <mergeCell ref="P73:P78"/>
    <mergeCell ref="Q73:Q78"/>
    <mergeCell ref="R73:R78"/>
    <mergeCell ref="P69:P72"/>
    <mergeCell ref="Q69:Q72"/>
    <mergeCell ref="R69:R72"/>
    <mergeCell ref="T79:T87"/>
    <mergeCell ref="U79:U87"/>
    <mergeCell ref="M79:M87"/>
    <mergeCell ref="N79:N87"/>
    <mergeCell ref="O79:O87"/>
    <mergeCell ref="P79:P87"/>
    <mergeCell ref="Q79:Q87"/>
    <mergeCell ref="B38:B51"/>
    <mergeCell ref="J38:J51"/>
    <mergeCell ref="K38:K51"/>
    <mergeCell ref="N52:N62"/>
    <mergeCell ref="O52:O62"/>
    <mergeCell ref="O63:O68"/>
    <mergeCell ref="P52:P62"/>
    <mergeCell ref="U69:U72"/>
    <mergeCell ref="V69:V72"/>
    <mergeCell ref="S69:S72"/>
    <mergeCell ref="T69:T72"/>
    <mergeCell ref="R63:R68"/>
    <mergeCell ref="S63:S68"/>
    <mergeCell ref="T63:T68"/>
    <mergeCell ref="U63:U68"/>
    <mergeCell ref="V63:V68"/>
    <mergeCell ref="Q52:Q62"/>
    <mergeCell ref="R52:R62"/>
    <mergeCell ref="S52:S62"/>
    <mergeCell ref="T52:T62"/>
    <mergeCell ref="M52:M62"/>
    <mergeCell ref="M69:M72"/>
    <mergeCell ref="N69:N72"/>
    <mergeCell ref="O69:O72"/>
    <mergeCell ref="A63:A68"/>
    <mergeCell ref="B63:B68"/>
    <mergeCell ref="C63:C68"/>
    <mergeCell ref="D63:D68"/>
    <mergeCell ref="K63:K68"/>
    <mergeCell ref="A52:A62"/>
    <mergeCell ref="B52:B62"/>
    <mergeCell ref="D52:D62"/>
    <mergeCell ref="J63:J68"/>
    <mergeCell ref="F7:F10"/>
    <mergeCell ref="D24:D29"/>
    <mergeCell ref="D30:D37"/>
    <mergeCell ref="C30:C37"/>
    <mergeCell ref="L30:L37"/>
    <mergeCell ref="A7:A10"/>
    <mergeCell ref="B7:B10"/>
    <mergeCell ref="C7:C10"/>
    <mergeCell ref="D7:D10"/>
    <mergeCell ref="E7:E10"/>
    <mergeCell ref="L7:L10"/>
    <mergeCell ref="G7:I8"/>
    <mergeCell ref="G9:G10"/>
    <mergeCell ref="H9:I9"/>
    <mergeCell ref="J9:J10"/>
    <mergeCell ref="K9:K10"/>
    <mergeCell ref="C24:C29"/>
    <mergeCell ref="A24:A29"/>
    <mergeCell ref="B24:B29"/>
    <mergeCell ref="J24:J29"/>
    <mergeCell ref="J7:K8"/>
    <mergeCell ref="A30:A37"/>
    <mergeCell ref="B30:B37"/>
    <mergeCell ref="W7:W10"/>
    <mergeCell ref="M8:M10"/>
    <mergeCell ref="N8:N10"/>
    <mergeCell ref="O8:O10"/>
    <mergeCell ref="P8:P10"/>
    <mergeCell ref="Q8:Q10"/>
    <mergeCell ref="M7:Q7"/>
    <mergeCell ref="R8:R10"/>
    <mergeCell ref="S8:S10"/>
    <mergeCell ref="T8:T10"/>
    <mergeCell ref="U8:U10"/>
    <mergeCell ref="V8:V10"/>
    <mergeCell ref="R7:V7"/>
    <mergeCell ref="V24:V29"/>
    <mergeCell ref="W24:W29"/>
    <mergeCell ref="Q24:Q29"/>
    <mergeCell ref="R24:R29"/>
    <mergeCell ref="S24:S29"/>
    <mergeCell ref="T24:T29"/>
    <mergeCell ref="U24:U29"/>
    <mergeCell ref="O24:O29"/>
    <mergeCell ref="P24:P29"/>
    <mergeCell ref="M24:M29"/>
    <mergeCell ref="N24:N29"/>
    <mergeCell ref="L38:L51"/>
    <mergeCell ref="M38:M51"/>
    <mergeCell ref="N38:N51"/>
    <mergeCell ref="K24:K29"/>
    <mergeCell ref="M30:M37"/>
    <mergeCell ref="L24:L29"/>
    <mergeCell ref="J30:J37"/>
    <mergeCell ref="K30:K37"/>
    <mergeCell ref="J103:J117"/>
    <mergeCell ref="L52:L62"/>
    <mergeCell ref="C88:C102"/>
    <mergeCell ref="B88:B102"/>
    <mergeCell ref="J88:J102"/>
    <mergeCell ref="B73:B78"/>
    <mergeCell ref="C73:C78"/>
    <mergeCell ref="D73:D78"/>
    <mergeCell ref="J73:J78"/>
    <mergeCell ref="K52:K62"/>
    <mergeCell ref="L69:L72"/>
    <mergeCell ref="L63:L68"/>
    <mergeCell ref="R103:R117"/>
    <mergeCell ref="S103:S117"/>
    <mergeCell ref="T103:T117"/>
    <mergeCell ref="U103:U117"/>
    <mergeCell ref="V103:V117"/>
    <mergeCell ref="W103:W117"/>
    <mergeCell ref="W118:W138"/>
    <mergeCell ref="U118:U138"/>
    <mergeCell ref="J52:J62"/>
    <mergeCell ref="K103:K117"/>
    <mergeCell ref="L103:L117"/>
    <mergeCell ref="M103:M117"/>
    <mergeCell ref="N103:N117"/>
    <mergeCell ref="O103:O117"/>
    <mergeCell ref="P103:P117"/>
    <mergeCell ref="Q103:Q117"/>
    <mergeCell ref="L79:L87"/>
    <mergeCell ref="K88:K102"/>
    <mergeCell ref="L88:L102"/>
    <mergeCell ref="M88:M102"/>
    <mergeCell ref="O88:O102"/>
    <mergeCell ref="N88:N102"/>
    <mergeCell ref="P88:P102"/>
    <mergeCell ref="Q88:Q102"/>
    <mergeCell ref="C139:C147"/>
    <mergeCell ref="C148:C156"/>
    <mergeCell ref="B139:B147"/>
    <mergeCell ref="B148:B156"/>
    <mergeCell ref="D139:D147"/>
    <mergeCell ref="D148:D156"/>
    <mergeCell ref="J148:J156"/>
    <mergeCell ref="K148:K156"/>
    <mergeCell ref="N118:N138"/>
    <mergeCell ref="M118:M138"/>
    <mergeCell ref="L139:L147"/>
    <mergeCell ref="L148:L156"/>
    <mergeCell ref="M139:M147"/>
    <mergeCell ref="M148:M156"/>
    <mergeCell ref="N139:N147"/>
    <mergeCell ref="N148:N156"/>
    <mergeCell ref="A178:A188"/>
    <mergeCell ref="A157:A177"/>
    <mergeCell ref="B157:B177"/>
    <mergeCell ref="C157:C177"/>
    <mergeCell ref="D157:D177"/>
    <mergeCell ref="J157:J177"/>
    <mergeCell ref="L157:L177"/>
    <mergeCell ref="K157:K177"/>
    <mergeCell ref="M157:M177"/>
    <mergeCell ref="B178:B188"/>
    <mergeCell ref="C178:C188"/>
    <mergeCell ref="D178:D188"/>
    <mergeCell ref="L178:L188"/>
    <mergeCell ref="M178:M188"/>
    <mergeCell ref="N178:N188"/>
    <mergeCell ref="O178:O188"/>
    <mergeCell ref="P178:P188"/>
    <mergeCell ref="Q178:Q188"/>
    <mergeCell ref="R178:R188"/>
    <mergeCell ref="S178:S188"/>
    <mergeCell ref="J178:J188"/>
    <mergeCell ref="K178:K188"/>
    <mergeCell ref="L118:L138"/>
    <mergeCell ref="S118:S138"/>
    <mergeCell ref="R118:R138"/>
    <mergeCell ref="Q118:Q138"/>
    <mergeCell ref="P118:P138"/>
    <mergeCell ref="O118:O138"/>
    <mergeCell ref="O157:O177"/>
    <mergeCell ref="N157:N177"/>
    <mergeCell ref="P157:P177"/>
    <mergeCell ref="Q157:Q177"/>
    <mergeCell ref="R157:R177"/>
    <mergeCell ref="S157:S177"/>
    <mergeCell ref="O139:O147"/>
    <mergeCell ref="O148:O156"/>
    <mergeCell ref="P139:P147"/>
    <mergeCell ref="P148:P156"/>
    <mergeCell ref="Q148:Q156"/>
    <mergeCell ref="Q139:Q147"/>
    <mergeCell ref="R139:R147"/>
    <mergeCell ref="R148:R156"/>
    <mergeCell ref="Y30:Y37"/>
    <mergeCell ref="Q38:Q51"/>
    <mergeCell ref="N30:N37"/>
    <mergeCell ref="O30:O37"/>
    <mergeCell ref="X30:X37"/>
    <mergeCell ref="X38:X51"/>
    <mergeCell ref="Q30:Q37"/>
    <mergeCell ref="W30:W37"/>
    <mergeCell ref="R38:R51"/>
    <mergeCell ref="S38:S51"/>
    <mergeCell ref="T38:T51"/>
    <mergeCell ref="U38:U51"/>
    <mergeCell ref="V38:V51"/>
    <mergeCell ref="W38:W51"/>
    <mergeCell ref="R30:R37"/>
    <mergeCell ref="S30:S37"/>
    <mergeCell ref="T30:T37"/>
    <mergeCell ref="U30:U37"/>
    <mergeCell ref="V30:V37"/>
    <mergeCell ref="P38:P51"/>
    <mergeCell ref="P30:P37"/>
    <mergeCell ref="O38:O51"/>
    <mergeCell ref="A118:A138"/>
    <mergeCell ref="B118:B138"/>
    <mergeCell ref="C118:C138"/>
    <mergeCell ref="D118:D138"/>
    <mergeCell ref="C56:C62"/>
    <mergeCell ref="B69:B72"/>
    <mergeCell ref="C38:C51"/>
    <mergeCell ref="D38:D51"/>
    <mergeCell ref="C52:C55"/>
    <mergeCell ref="A69:A72"/>
    <mergeCell ref="A103:A117"/>
    <mergeCell ref="B103:B117"/>
    <mergeCell ref="C103:C117"/>
    <mergeCell ref="D103:D117"/>
    <mergeCell ref="C69:C72"/>
    <mergeCell ref="D69:D72"/>
    <mergeCell ref="A79:A87"/>
    <mergeCell ref="B79:B87"/>
    <mergeCell ref="C79:C87"/>
    <mergeCell ref="D79:D87"/>
    <mergeCell ref="D88:D102"/>
    <mergeCell ref="A88:A102"/>
    <mergeCell ref="A73:A78"/>
    <mergeCell ref="A38:A51"/>
    <mergeCell ref="X139:X156"/>
    <mergeCell ref="X157:X177"/>
    <mergeCell ref="X178:X188"/>
    <mergeCell ref="X189:X191"/>
    <mergeCell ref="X52:X62"/>
    <mergeCell ref="V52:V62"/>
    <mergeCell ref="W52:W62"/>
    <mergeCell ref="W63:W68"/>
    <mergeCell ref="W88:W102"/>
    <mergeCell ref="X103:X117"/>
    <mergeCell ref="X118:X138"/>
    <mergeCell ref="V157:V177"/>
    <mergeCell ref="W157:W177"/>
    <mergeCell ref="W73:W78"/>
    <mergeCell ref="V73:V78"/>
    <mergeCell ref="V79:V87"/>
    <mergeCell ref="W79:W87"/>
    <mergeCell ref="X79:X87"/>
    <mergeCell ref="W69:W72"/>
    <mergeCell ref="X69:X72"/>
    <mergeCell ref="X73:X78"/>
    <mergeCell ref="W139:W147"/>
  </mergeCells>
  <pageMargins left="0.19685039370078741" right="0.19685039370078741" top="0.39370078740157483" bottom="0.39370078740157483" header="0.19685039370078741" footer="0.19685039370078741"/>
  <pageSetup paperSize="8" scale="57" fitToHeight="0" orientation="landscape" r:id="rId1"/>
  <rowBreaks count="3" manualBreakCount="3">
    <brk id="23" max="16383" man="1"/>
    <brk id="72" max="16383" man="1"/>
    <brk id="117" max="16383" man="1"/>
  </rowBreaks>
  <ignoredErrors>
    <ignoredError sqref="H29 Y192" formulaRange="1"/>
    <ignoredError sqref="G72 G29 G3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</vt:lpstr>
      <vt:lpstr>B</vt:lpstr>
      <vt:lpstr>B!Print_Titles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2026-01-21T13:42:50Z</dcterms:modified>
</cp:coreProperties>
</file>